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12" i="2" l="1"/>
  <c r="E4" i="1"/>
  <c r="F5" i="1"/>
  <c r="C12" i="2" l="1"/>
  <c r="F36" i="3" l="1"/>
  <c r="F35" i="3"/>
  <c r="B19" i="1" l="1"/>
  <c r="H23" i="5" l="1"/>
  <c r="F23" i="5"/>
  <c r="E23" i="5"/>
  <c r="B23" i="5"/>
  <c r="F22" i="5"/>
  <c r="F21" i="5"/>
  <c r="F20" i="5"/>
  <c r="F19" i="5"/>
  <c r="F18" i="5"/>
  <c r="F17" i="5"/>
  <c r="H16" i="5"/>
  <c r="G16" i="5"/>
  <c r="E16" i="5"/>
  <c r="C16" i="5"/>
  <c r="B16" i="5"/>
  <c r="F16" i="5" s="1"/>
  <c r="H15" i="5"/>
  <c r="E15" i="5"/>
  <c r="H12" i="5"/>
  <c r="E12" i="5"/>
  <c r="H11" i="5" l="1"/>
  <c r="E11" i="5"/>
  <c r="F11" i="5"/>
  <c r="B11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5" i="1"/>
  <c r="G25" i="1"/>
  <c r="D25" i="1"/>
  <c r="B25" i="1"/>
  <c r="E22" i="1"/>
  <c r="G22" i="1"/>
  <c r="D22" i="1"/>
  <c r="B22" i="1"/>
  <c r="E19" i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E16" i="1" l="1"/>
</calcChain>
</file>

<file path=xl/sharedStrings.xml><?xml version="1.0" encoding="utf-8"?>
<sst xmlns="http://schemas.openxmlformats.org/spreadsheetml/2006/main" count="203" uniqueCount="97">
  <si>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</si>
  <si>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</si>
  <si>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</si>
  <si>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</si>
  <si>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</si>
  <si>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</si>
  <si>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</si>
  <si>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</si>
  <si>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</si>
  <si>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</si>
  <si>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</si>
  <si>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</si>
  <si>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</si>
  <si>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</si>
  <si>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</si>
  <si>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</si>
  <si>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</si>
  <si>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</si>
  <si>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</si>
  <si>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</si>
  <si>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</si>
  <si>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</si>
  <si>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</si>
  <si>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</si>
  <si>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</si>
  <si>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</si>
  <si>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</si>
  <si>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0.22%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</si>
  <si>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</si>
  <si>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</si>
  <si>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</si>
  <si>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</si>
  <si>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</si>
  <si>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</si>
  <si>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</si>
  <si>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</si>
  <si>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</si>
  <si>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</si>
  <si>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</si>
  <si>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</si>
  <si>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</si>
  <si>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</si>
  <si>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</si>
  <si>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</si>
  <si>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</si>
  <si>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</si>
  <si>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</si>
  <si>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</si>
  <si>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</si>
  <si>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</si>
  <si>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</si>
  <si>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</si>
  <si>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</si>
  <si>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</si>
  <si>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</si>
  <si>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</si>
  <si>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</si>
  <si>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</si>
  <si>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</si>
  <si>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</si>
  <si>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</si>
  <si>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</si>
  <si>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</si>
  <si>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</si>
  <si>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</si>
  <si>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</si>
  <si>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</si>
  <si>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</si>
  <si>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</si>
  <si>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</si>
  <si>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</si>
  <si>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</si>
  <si>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</si>
  <si>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</si>
  <si>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</si>
  <si>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</si>
  <si>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</si>
  <si>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</si>
  <si>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</si>
  <si>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</si>
  <si>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</si>
  <si>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</si>
  <si>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</si>
  <si>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7月</t>
    <phoneticPr fontId="8" type="noConversion"/>
  </si>
  <si>
    <t>8月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</si>
  <si>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</si>
  <si>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</si>
  <si>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</si>
  <si>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</si>
  <si>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</si>
  <si>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</si>
  <si>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</si>
  <si>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r>
      <rPr>
        <sz val="12"/>
        <color rgb="FF000000"/>
        <rFont val="微軟正黑體"/>
        <family val="2"/>
        <charset val="136"/>
      </rPr>
      <t>註：農民健康保險投保金額</t>
    </r>
    <r>
      <rPr>
        <sz val="12"/>
        <color rgb="FF000000"/>
        <rFont val="Times New Roman"/>
        <family val="1"/>
      </rPr>
      <t xml:space="preserve"> 10,200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</si>
  <si>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</si>
  <si>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393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101,059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618,526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</si>
  <si>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990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4,672,553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31</t>
    </r>
    <r>
      <rPr>
        <sz val="12"/>
        <rFont val="Times New Roman"/>
        <family val="1"/>
      </rPr>
      <t>,859,346</t>
    </r>
    <r>
      <rPr>
        <sz val="12"/>
        <rFont val="微軟正黑體"/>
        <family val="2"/>
        <charset val="136"/>
      </rPr>
      <t>元；</t>
    </r>
    <phoneticPr fontId="6" type="noConversion"/>
  </si>
  <si>
    <t xml:space="preserve">            初核人數不含國併勞。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</si>
</sst>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 style="dotted">
        <color rgb="FFFF0000"/>
      </bottom>
      <diagonal/>
    </border>
    <border>
      <left style="thick">
        <color rgb="FFFF0000"/>
      </left>
      <right/>
      <top style="dotted">
        <color rgb="FFFF0000"/>
      </top>
      <bottom style="dotted">
        <color rgb="FFFF0000"/>
      </bottom>
      <diagonal/>
    </border>
    <border>
      <left/>
      <right/>
      <top style="dotted">
        <color rgb="FFFF0000"/>
      </top>
      <bottom style="dotted">
        <color rgb="FFFF0000"/>
      </bottom>
      <diagonal/>
    </border>
    <border>
      <left/>
      <right style="thick">
        <color rgb="FFFF0000"/>
      </right>
      <top style="dotted">
        <color rgb="FFFF0000"/>
      </top>
      <bottom style="dotted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/>
      <diagonal/>
    </border>
    <border>
      <left style="thick">
        <color rgb="FFFF0000"/>
      </left>
      <right/>
      <top style="dotted">
        <color rgb="FFFF0000"/>
      </top>
      <bottom/>
      <diagonal/>
    </border>
    <border>
      <left/>
      <right/>
      <top style="dotted">
        <color rgb="FFFF0000"/>
      </top>
      <bottom/>
      <diagonal/>
    </border>
    <border>
      <left/>
      <right style="thick">
        <color rgb="FFFF0000"/>
      </right>
      <top style="dott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otted">
        <color rgb="FFFF0000"/>
      </bottom>
      <diagonal/>
    </border>
    <border>
      <left style="thick">
        <color rgb="FFFF0000"/>
      </left>
      <right/>
      <top/>
      <bottom style="dotted">
        <color rgb="FFFF0000"/>
      </bottom>
      <diagonal/>
    </border>
    <border>
      <left/>
      <right/>
      <top/>
      <bottom style="dotted">
        <color rgb="FFFF0000"/>
      </bottom>
      <diagonal/>
    </border>
    <border>
      <left/>
      <right style="thick">
        <color rgb="FFFF0000"/>
      </right>
      <top/>
      <bottom style="dotted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 style="thick">
        <color rgb="FFFF0000"/>
      </bottom>
      <diagonal/>
    </border>
    <border>
      <left style="thick">
        <color rgb="FFFF0000"/>
      </left>
      <right/>
      <top style="dotted">
        <color rgb="FFFF0000"/>
      </top>
      <bottom style="thick">
        <color rgb="FFFF0000"/>
      </bottom>
      <diagonal/>
    </border>
    <border>
      <left/>
      <right/>
      <top style="dott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otted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0" fontId="3" fillId="0" borderId="47" xfId="0" applyFont="1" applyBorder="1" applyAlignment="1">
      <alignment horizontal="left" vertical="center" indent="1"/>
    </xf>
    <xf numFmtId="177" fontId="1" fillId="0" borderId="48" xfId="0" applyNumberFormat="1" applyFont="1" applyBorder="1">
      <alignment vertical="center"/>
    </xf>
    <xf numFmtId="177" fontId="1" fillId="0" borderId="49" xfId="0" applyNumberFormat="1" applyFont="1" applyBorder="1">
      <alignment vertical="center"/>
    </xf>
    <xf numFmtId="177" fontId="1" fillId="0" borderId="50" xfId="0" applyNumberFormat="1" applyFont="1" applyBorder="1">
      <alignment vertical="center"/>
    </xf>
    <xf numFmtId="0" fontId="3" fillId="0" borderId="43" xfId="0" applyFont="1" applyBorder="1" applyAlignment="1">
      <alignment horizontal="left" vertical="center" indent="2"/>
    </xf>
    <xf numFmtId="177" fontId="1" fillId="0" borderId="44" xfId="0" applyNumberFormat="1" applyFont="1" applyBorder="1">
      <alignment vertical="center"/>
    </xf>
    <xf numFmtId="177" fontId="1" fillId="0" borderId="41" xfId="0" applyNumberFormat="1" applyFont="1" applyBorder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activeCell="L10" sqref="L10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7" t="s">
        <v>0</v>
      </c>
      <c r="B1" s="108"/>
      <c r="C1" s="108"/>
      <c r="D1" s="108"/>
      <c r="E1" s="108"/>
      <c r="F1" s="108"/>
      <c r="G1" s="109"/>
    </row>
    <row r="2" spans="1:7" ht="30" customHeight="1" thickTop="1" thickBot="1" x14ac:dyDescent="0.3">
      <c r="A2" s="3"/>
      <c r="B2" s="110" t="s">
        <v>1</v>
      </c>
      <c r="C2" s="110"/>
      <c r="D2" s="110"/>
      <c r="E2" s="110" t="s">
        <v>2</v>
      </c>
      <c r="F2" s="110"/>
      <c r="G2" s="110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76</v>
      </c>
      <c r="B4" s="5">
        <v>550103</v>
      </c>
      <c r="C4" s="6"/>
      <c r="D4" s="7"/>
      <c r="E4" s="5">
        <f>B4</f>
        <v>550103</v>
      </c>
      <c r="F4" s="6"/>
      <c r="G4" s="7"/>
    </row>
    <row r="5" spans="1:7" ht="28.35" customHeight="1" x14ac:dyDescent="0.25">
      <c r="A5" s="8" t="s">
        <v>77</v>
      </c>
      <c r="B5" s="9"/>
      <c r="C5" s="10">
        <v>10203519</v>
      </c>
      <c r="D5" s="11"/>
      <c r="E5" s="9"/>
      <c r="F5" s="10">
        <f>C5</f>
        <v>10203519</v>
      </c>
      <c r="G5" s="11"/>
    </row>
    <row r="6" spans="1:7" ht="28.35" customHeight="1" x14ac:dyDescent="0.25">
      <c r="A6" s="8" t="s">
        <v>8</v>
      </c>
      <c r="B6" s="74"/>
      <c r="C6" s="74"/>
      <c r="D6" s="33">
        <v>30956</v>
      </c>
      <c r="E6" s="74"/>
      <c r="F6" s="74"/>
      <c r="G6" s="33">
        <v>30985</v>
      </c>
    </row>
    <row r="7" spans="1:7" ht="28.35" customHeight="1" x14ac:dyDescent="0.25">
      <c r="A7" s="8" t="s">
        <v>9</v>
      </c>
      <c r="B7" s="74"/>
      <c r="C7" s="74"/>
      <c r="D7" s="33">
        <f>D8+D9</f>
        <v>30161543748</v>
      </c>
      <c r="E7" s="74"/>
      <c r="F7" s="74"/>
      <c r="G7" s="33">
        <f>G8+G9</f>
        <v>211021171144</v>
      </c>
    </row>
    <row r="8" spans="1:7" ht="28.35" customHeight="1" x14ac:dyDescent="0.25">
      <c r="A8" s="12" t="s">
        <v>10</v>
      </c>
      <c r="B8" s="13"/>
      <c r="C8" s="13"/>
      <c r="D8" s="11">
        <v>29498401926</v>
      </c>
      <c r="E8" s="13"/>
      <c r="F8" s="13"/>
      <c r="G8" s="11">
        <v>206388150195</v>
      </c>
    </row>
    <row r="9" spans="1:7" ht="28.35" customHeight="1" thickBot="1" x14ac:dyDescent="0.3">
      <c r="A9" s="12" t="s">
        <v>11</v>
      </c>
      <c r="B9" s="13"/>
      <c r="C9" s="13"/>
      <c r="D9" s="14">
        <v>663141822</v>
      </c>
      <c r="E9" s="13"/>
      <c r="F9" s="13"/>
      <c r="G9" s="11">
        <v>4633020949</v>
      </c>
    </row>
    <row r="10" spans="1:7" ht="30" customHeight="1" thickTop="1" thickBot="1" x14ac:dyDescent="0.3">
      <c r="A10" s="111" t="s">
        <v>12</v>
      </c>
      <c r="B10" s="112" t="s">
        <v>13</v>
      </c>
      <c r="C10" s="113"/>
      <c r="D10" s="114" t="s">
        <v>6</v>
      </c>
      <c r="E10" s="112" t="s">
        <v>13</v>
      </c>
      <c r="F10" s="113"/>
      <c r="G10" s="114" t="s">
        <v>6</v>
      </c>
    </row>
    <row r="11" spans="1:7" ht="23.25" customHeight="1" thickTop="1" thickBot="1" x14ac:dyDescent="0.3">
      <c r="A11" s="111"/>
      <c r="B11" s="52"/>
      <c r="C11" s="56" t="s">
        <v>14</v>
      </c>
      <c r="D11" s="114"/>
      <c r="E11" s="52"/>
      <c r="F11" s="56" t="s">
        <v>14</v>
      </c>
      <c r="G11" s="114"/>
    </row>
    <row r="12" spans="1:7" ht="28.35" customHeight="1" thickTop="1" x14ac:dyDescent="0.25">
      <c r="A12" s="4" t="s">
        <v>15</v>
      </c>
      <c r="B12" s="16">
        <f>B13+B14</f>
        <v>1367851</v>
      </c>
      <c r="C12" s="17"/>
      <c r="D12" s="7">
        <f>D13+D14</f>
        <v>36001372762</v>
      </c>
      <c r="E12" s="16">
        <f>E13+E14</f>
        <v>2463117</v>
      </c>
      <c r="F12" s="17"/>
      <c r="G12" s="7">
        <f>G13+G14</f>
        <v>230222494751</v>
      </c>
    </row>
    <row r="13" spans="1:7" ht="28.35" customHeight="1" x14ac:dyDescent="0.25">
      <c r="A13" s="12" t="s">
        <v>10</v>
      </c>
      <c r="B13" s="5">
        <v>1059834</v>
      </c>
      <c r="C13" s="18"/>
      <c r="D13" s="11">
        <v>35448171086</v>
      </c>
      <c r="E13" s="5">
        <v>1335996</v>
      </c>
      <c r="F13" s="10"/>
      <c r="G13" s="11">
        <v>226461286011</v>
      </c>
    </row>
    <row r="14" spans="1:7" ht="28.35" customHeight="1" thickBot="1" x14ac:dyDescent="0.3">
      <c r="A14" s="12" t="s">
        <v>11</v>
      </c>
      <c r="B14" s="5">
        <v>308017</v>
      </c>
      <c r="C14" s="18"/>
      <c r="D14" s="11">
        <v>553201676</v>
      </c>
      <c r="E14" s="5">
        <v>1127121</v>
      </c>
      <c r="F14" s="10"/>
      <c r="G14" s="11">
        <v>3761208740</v>
      </c>
    </row>
    <row r="15" spans="1:7" ht="28.35" customHeight="1" x14ac:dyDescent="0.25">
      <c r="A15" s="60" t="s">
        <v>16</v>
      </c>
      <c r="B15" s="61">
        <f>B17+B18+B20+B23+B26+B28</f>
        <v>355408</v>
      </c>
      <c r="C15" s="62"/>
      <c r="D15" s="63">
        <f>D17+D18+D20+D23+D26+D28</f>
        <v>19053100712</v>
      </c>
      <c r="E15" s="61">
        <f>E17+E18+E20+E23+E26+E28</f>
        <v>1450674</v>
      </c>
      <c r="F15" s="62"/>
      <c r="G15" s="63">
        <f>G17+G18+G20+G23+G26+G28</f>
        <v>117546622378</v>
      </c>
    </row>
    <row r="16" spans="1:7" ht="28.35" customHeight="1" thickBot="1" x14ac:dyDescent="0.3">
      <c r="A16" s="64" t="s">
        <v>17</v>
      </c>
      <c r="B16" s="65">
        <f t="shared" ref="B16:G16" si="0">B21+B24+B27</f>
        <v>1012443</v>
      </c>
      <c r="C16" s="66">
        <f t="shared" si="0"/>
        <v>17106</v>
      </c>
      <c r="D16" s="67">
        <f t="shared" si="0"/>
        <v>16948272050</v>
      </c>
      <c r="E16" s="65">
        <f t="shared" si="0"/>
        <v>1012443</v>
      </c>
      <c r="F16" s="66">
        <f t="shared" si="0"/>
        <v>112555</v>
      </c>
      <c r="G16" s="67">
        <f t="shared" si="0"/>
        <v>112675872373</v>
      </c>
    </row>
    <row r="17" spans="1:7" ht="28.35" customHeight="1" x14ac:dyDescent="0.25">
      <c r="A17" s="60" t="s">
        <v>18</v>
      </c>
      <c r="B17" s="75">
        <v>10458</v>
      </c>
      <c r="C17" s="76"/>
      <c r="D17" s="77">
        <v>638429149</v>
      </c>
      <c r="E17" s="75">
        <v>79758</v>
      </c>
      <c r="F17" s="76"/>
      <c r="G17" s="77">
        <v>4842413731</v>
      </c>
    </row>
    <row r="18" spans="1:7" ht="28.35" customHeight="1" x14ac:dyDescent="0.25">
      <c r="A18" s="86" t="s">
        <v>19</v>
      </c>
      <c r="B18" s="87">
        <v>15542</v>
      </c>
      <c r="C18" s="88"/>
      <c r="D18" s="89">
        <v>260325342</v>
      </c>
      <c r="E18" s="87">
        <v>99700</v>
      </c>
      <c r="F18" s="88"/>
      <c r="G18" s="89">
        <v>1830733604</v>
      </c>
    </row>
    <row r="19" spans="1:7" ht="28.35" customHeight="1" x14ac:dyDescent="0.25">
      <c r="A19" s="12" t="s">
        <v>20</v>
      </c>
      <c r="B19" s="73">
        <f>B20+B21</f>
        <v>4995</v>
      </c>
      <c r="C19" s="59"/>
      <c r="D19" s="71">
        <f>D20+D21</f>
        <v>501611752</v>
      </c>
      <c r="E19" s="73">
        <f>E20+E21</f>
        <v>14741</v>
      </c>
      <c r="F19" s="59"/>
      <c r="G19" s="71">
        <f>G20+G21</f>
        <v>3372419251</v>
      </c>
    </row>
    <row r="20" spans="1:7" ht="28.35" customHeight="1" x14ac:dyDescent="0.25">
      <c r="A20" s="43" t="s">
        <v>21</v>
      </c>
      <c r="B20" s="73">
        <v>1799</v>
      </c>
      <c r="C20" s="59"/>
      <c r="D20" s="71">
        <v>464476751</v>
      </c>
      <c r="E20" s="73">
        <v>11545</v>
      </c>
      <c r="F20" s="59"/>
      <c r="G20" s="71">
        <v>3128232766</v>
      </c>
    </row>
    <row r="21" spans="1:7" ht="28.35" customHeight="1" x14ac:dyDescent="0.25">
      <c r="A21" s="43" t="s">
        <v>22</v>
      </c>
      <c r="B21" s="73">
        <v>3196</v>
      </c>
      <c r="C21" s="59">
        <v>39</v>
      </c>
      <c r="D21" s="71">
        <v>37135001</v>
      </c>
      <c r="E21" s="73">
        <v>3196</v>
      </c>
      <c r="F21" s="59">
        <v>254</v>
      </c>
      <c r="G21" s="71">
        <v>244186485</v>
      </c>
    </row>
    <row r="22" spans="1:7" ht="28.35" customHeight="1" x14ac:dyDescent="0.25">
      <c r="A22" s="90" t="s">
        <v>23</v>
      </c>
      <c r="B22" s="91">
        <f>B23+B24</f>
        <v>1003341</v>
      </c>
      <c r="C22" s="92"/>
      <c r="D22" s="93">
        <f>D23+D24</f>
        <v>32137721333</v>
      </c>
      <c r="E22" s="91">
        <f>E23+E24</f>
        <v>1072689</v>
      </c>
      <c r="F22" s="92"/>
      <c r="G22" s="93">
        <f>G23+G24</f>
        <v>203594500600</v>
      </c>
    </row>
    <row r="23" spans="1:7" ht="28.35" customHeight="1" x14ac:dyDescent="0.25">
      <c r="A23" s="43" t="s">
        <v>21</v>
      </c>
      <c r="B23" s="84">
        <v>13197</v>
      </c>
      <c r="C23" s="59"/>
      <c r="D23" s="80">
        <v>15480938808</v>
      </c>
      <c r="E23" s="84">
        <v>82545</v>
      </c>
      <c r="F23" s="59"/>
      <c r="G23" s="80">
        <v>92870605296</v>
      </c>
    </row>
    <row r="24" spans="1:7" ht="28.35" customHeight="1" x14ac:dyDescent="0.25">
      <c r="A24" s="94" t="s">
        <v>24</v>
      </c>
      <c r="B24" s="95">
        <v>990144</v>
      </c>
      <c r="C24" s="96">
        <v>16722</v>
      </c>
      <c r="D24" s="97">
        <v>16656782525</v>
      </c>
      <c r="E24" s="95">
        <v>990144</v>
      </c>
      <c r="F24" s="96">
        <v>110201</v>
      </c>
      <c r="G24" s="97">
        <v>110723895304</v>
      </c>
    </row>
    <row r="25" spans="1:7" ht="28.35" customHeight="1" x14ac:dyDescent="0.25">
      <c r="A25" s="12" t="s">
        <v>25</v>
      </c>
      <c r="B25" s="73">
        <f>B26+B27</f>
        <v>30801</v>
      </c>
      <c r="C25" s="59"/>
      <c r="D25" s="71">
        <f>D26+D27</f>
        <v>2180481398</v>
      </c>
      <c r="E25" s="73">
        <f>E26+E27</f>
        <v>98837</v>
      </c>
      <c r="F25" s="59"/>
      <c r="G25" s="71">
        <f>G26+G27</f>
        <v>14902028270</v>
      </c>
    </row>
    <row r="26" spans="1:7" ht="28.35" customHeight="1" x14ac:dyDescent="0.25">
      <c r="A26" s="43" t="s">
        <v>21</v>
      </c>
      <c r="B26" s="73">
        <v>11698</v>
      </c>
      <c r="C26" s="59"/>
      <c r="D26" s="71">
        <v>1926126874</v>
      </c>
      <c r="E26" s="73">
        <v>79734</v>
      </c>
      <c r="F26" s="59"/>
      <c r="G26" s="71">
        <v>13194237686</v>
      </c>
    </row>
    <row r="27" spans="1:7" ht="28.35" customHeight="1" x14ac:dyDescent="0.25">
      <c r="A27" s="43" t="s">
        <v>24</v>
      </c>
      <c r="B27" s="73">
        <v>19103</v>
      </c>
      <c r="C27" s="59">
        <v>345</v>
      </c>
      <c r="D27" s="71">
        <v>254354524</v>
      </c>
      <c r="E27" s="73">
        <v>19103</v>
      </c>
      <c r="F27" s="59">
        <v>2100</v>
      </c>
      <c r="G27" s="71">
        <v>1707790584</v>
      </c>
    </row>
    <row r="28" spans="1:7" ht="28.35" customHeight="1" thickBot="1" x14ac:dyDescent="0.3">
      <c r="A28" s="98" t="s">
        <v>26</v>
      </c>
      <c r="B28" s="99">
        <v>302714</v>
      </c>
      <c r="C28" s="100"/>
      <c r="D28" s="101">
        <v>282803788</v>
      </c>
      <c r="E28" s="99">
        <v>1097392</v>
      </c>
      <c r="F28" s="100"/>
      <c r="G28" s="101">
        <v>1680399295</v>
      </c>
    </row>
    <row r="29" spans="1:7" ht="24" customHeight="1" thickTop="1" x14ac:dyDescent="0.25">
      <c r="A29" s="20" t="s">
        <v>27</v>
      </c>
    </row>
    <row r="30" spans="1:7" ht="24" customHeight="1" x14ac:dyDescent="0.25">
      <c r="A30" s="105" t="s">
        <v>95</v>
      </c>
    </row>
    <row r="31" spans="1:7" ht="24" customHeight="1" x14ac:dyDescent="0.25">
      <c r="A31" s="105" t="s">
        <v>96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&amp;C&amp;"微軟正黑體,粗體"&amp;16勞工保險局106年7月統計提要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activeCell="J6" sqref="J6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7" t="s">
        <v>28</v>
      </c>
      <c r="B1" s="108"/>
      <c r="C1" s="108"/>
      <c r="D1" s="108"/>
      <c r="E1" s="108"/>
      <c r="F1" s="108"/>
      <c r="G1" s="109"/>
    </row>
    <row r="2" spans="1:7" ht="28.15" customHeight="1" thickTop="1" thickBot="1" x14ac:dyDescent="0.3">
      <c r="A2" s="3"/>
      <c r="B2" s="110" t="s">
        <v>1</v>
      </c>
      <c r="C2" s="110"/>
      <c r="D2" s="110"/>
      <c r="E2" s="110" t="s">
        <v>2</v>
      </c>
      <c r="F2" s="110"/>
      <c r="G2" s="110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76</v>
      </c>
      <c r="B4" s="21">
        <v>502757</v>
      </c>
      <c r="C4" s="22"/>
      <c r="D4" s="7"/>
      <c r="E4" s="21">
        <f>B4</f>
        <v>502757</v>
      </c>
      <c r="F4" s="22"/>
      <c r="G4" s="7"/>
    </row>
    <row r="5" spans="1:7" ht="28.15" customHeight="1" x14ac:dyDescent="0.25">
      <c r="A5" s="8" t="s">
        <v>77</v>
      </c>
      <c r="B5" s="23"/>
      <c r="C5" s="24">
        <v>6718350</v>
      </c>
      <c r="D5" s="11"/>
      <c r="E5" s="23"/>
      <c r="F5" s="24">
        <f>C5</f>
        <v>6718350</v>
      </c>
      <c r="G5" s="11"/>
    </row>
    <row r="6" spans="1:7" ht="28.15" customHeight="1" x14ac:dyDescent="0.25">
      <c r="A6" s="8" t="s">
        <v>8</v>
      </c>
      <c r="B6" s="5"/>
      <c r="C6" s="10"/>
      <c r="D6" s="11">
        <v>32666</v>
      </c>
      <c r="E6" s="13"/>
      <c r="F6" s="13"/>
      <c r="G6" s="11">
        <v>32710</v>
      </c>
    </row>
    <row r="7" spans="1:7" ht="28.15" customHeight="1" thickBot="1" x14ac:dyDescent="0.3">
      <c r="A7" s="25" t="s">
        <v>9</v>
      </c>
      <c r="B7" s="26"/>
      <c r="C7" s="27"/>
      <c r="D7" s="14">
        <v>2214087428</v>
      </c>
      <c r="E7" s="28"/>
      <c r="F7" s="28"/>
      <c r="G7" s="14">
        <v>15456821519</v>
      </c>
    </row>
    <row r="8" spans="1:7" ht="28.15" customHeight="1" thickTop="1" thickBot="1" x14ac:dyDescent="0.3">
      <c r="A8" s="111" t="s">
        <v>12</v>
      </c>
      <c r="B8" s="112" t="s">
        <v>13</v>
      </c>
      <c r="C8" s="112"/>
      <c r="D8" s="110" t="s">
        <v>6</v>
      </c>
      <c r="E8" s="112" t="s">
        <v>13</v>
      </c>
      <c r="F8" s="112"/>
      <c r="G8" s="110" t="s">
        <v>6</v>
      </c>
    </row>
    <row r="9" spans="1:7" ht="18" thickTop="1" thickBot="1" x14ac:dyDescent="0.3">
      <c r="A9" s="111"/>
      <c r="B9" s="52"/>
      <c r="C9" s="53" t="s">
        <v>29</v>
      </c>
      <c r="D9" s="110"/>
      <c r="E9" s="15"/>
      <c r="F9" s="53" t="s">
        <v>29</v>
      </c>
      <c r="G9" s="110"/>
    </row>
    <row r="10" spans="1:7" ht="28.15" customHeight="1" thickTop="1" x14ac:dyDescent="0.25">
      <c r="A10" s="29" t="s">
        <v>15</v>
      </c>
      <c r="B10" s="16">
        <f t="shared" ref="B10:G10" si="0">SUM(B11:B15)</f>
        <v>124057</v>
      </c>
      <c r="C10" s="17">
        <f t="shared" si="0"/>
        <v>28934</v>
      </c>
      <c r="D10" s="30">
        <f t="shared" si="0"/>
        <v>1655892857</v>
      </c>
      <c r="E10" s="16">
        <f t="shared" si="0"/>
        <v>779820</v>
      </c>
      <c r="F10" s="17">
        <f t="shared" si="0"/>
        <v>186629</v>
      </c>
      <c r="G10" s="30">
        <f t="shared" si="0"/>
        <v>11146944216</v>
      </c>
    </row>
    <row r="11" spans="1:7" ht="28.15" customHeight="1" x14ac:dyDescent="0.25">
      <c r="A11" s="12" t="s">
        <v>30</v>
      </c>
      <c r="B11" s="5">
        <v>27167</v>
      </c>
      <c r="C11" s="10">
        <v>5624</v>
      </c>
      <c r="D11" s="19">
        <v>620089962</v>
      </c>
      <c r="E11" s="31">
        <v>206169</v>
      </c>
      <c r="F11" s="32">
        <v>46523</v>
      </c>
      <c r="G11" s="33">
        <v>4696861131</v>
      </c>
    </row>
    <row r="12" spans="1:7" ht="28.15" customHeight="1" x14ac:dyDescent="0.25">
      <c r="A12" s="12" t="s">
        <v>31</v>
      </c>
      <c r="B12" s="5">
        <v>3352</v>
      </c>
      <c r="C12" s="10">
        <f>B12</f>
        <v>3352</v>
      </c>
      <c r="D12" s="19">
        <v>164456059</v>
      </c>
      <c r="E12" s="5">
        <v>18289</v>
      </c>
      <c r="F12" s="44">
        <f>E12</f>
        <v>18289</v>
      </c>
      <c r="G12" s="19">
        <v>914635453</v>
      </c>
    </row>
    <row r="13" spans="1:7" ht="28.15" customHeight="1" x14ac:dyDescent="0.25">
      <c r="A13" s="12" t="s">
        <v>32</v>
      </c>
      <c r="B13" s="5">
        <v>2008</v>
      </c>
      <c r="C13" s="10">
        <v>471</v>
      </c>
      <c r="D13" s="19">
        <v>43130132</v>
      </c>
      <c r="E13" s="5">
        <v>10819</v>
      </c>
      <c r="F13" s="10">
        <v>3377</v>
      </c>
      <c r="G13" s="19">
        <v>244377960</v>
      </c>
    </row>
    <row r="14" spans="1:7" ht="28.15" customHeight="1" x14ac:dyDescent="0.25">
      <c r="A14" s="12" t="s">
        <v>33</v>
      </c>
      <c r="B14" s="5">
        <v>40922</v>
      </c>
      <c r="C14" s="10">
        <v>7314</v>
      </c>
      <c r="D14" s="19">
        <v>792077406</v>
      </c>
      <c r="E14" s="5">
        <v>267836</v>
      </c>
      <c r="F14" s="10">
        <v>51629</v>
      </c>
      <c r="G14" s="19">
        <v>5093513196</v>
      </c>
    </row>
    <row r="15" spans="1:7" ht="28.15" customHeight="1" thickBot="1" x14ac:dyDescent="0.3">
      <c r="A15" s="34" t="s">
        <v>34</v>
      </c>
      <c r="B15" s="26">
        <v>50608</v>
      </c>
      <c r="C15" s="27">
        <v>12173</v>
      </c>
      <c r="D15" s="35">
        <v>36139298</v>
      </c>
      <c r="E15" s="26">
        <v>276707</v>
      </c>
      <c r="F15" s="27">
        <v>66811</v>
      </c>
      <c r="G15" s="35">
        <v>197556476</v>
      </c>
    </row>
    <row r="16" spans="1:7" ht="21" customHeight="1" thickTop="1" x14ac:dyDescent="0.25">
      <c r="A16" s="20" t="s">
        <v>93</v>
      </c>
    </row>
    <row r="17" spans="1:7" ht="21" customHeight="1" thickBot="1" x14ac:dyDescent="0.3">
      <c r="A17" s="20"/>
    </row>
    <row r="18" spans="1:7" ht="30" customHeight="1" thickTop="1" thickBot="1" x14ac:dyDescent="0.3">
      <c r="A18" s="107" t="s">
        <v>35</v>
      </c>
      <c r="B18" s="108"/>
      <c r="C18" s="108"/>
      <c r="D18" s="108"/>
      <c r="E18" s="108"/>
      <c r="F18" s="108"/>
      <c r="G18" s="109"/>
    </row>
    <row r="19" spans="1:7" ht="28.15" customHeight="1" thickTop="1" thickBot="1" x14ac:dyDescent="0.3">
      <c r="A19" s="70"/>
      <c r="B19" s="110" t="s">
        <v>1</v>
      </c>
      <c r="C19" s="110"/>
      <c r="D19" s="110"/>
      <c r="E19" s="110" t="s">
        <v>2</v>
      </c>
      <c r="F19" s="110"/>
      <c r="G19" s="110"/>
    </row>
    <row r="20" spans="1:7" ht="33" customHeight="1" thickTop="1" thickBot="1" x14ac:dyDescent="0.3">
      <c r="A20" s="3" t="s">
        <v>36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78</v>
      </c>
      <c r="B21" s="16">
        <v>509448</v>
      </c>
      <c r="C21" s="6"/>
      <c r="D21" s="7"/>
      <c r="E21" s="72">
        <f>B21</f>
        <v>509448</v>
      </c>
      <c r="F21" s="6"/>
      <c r="G21" s="40"/>
    </row>
    <row r="22" spans="1:7" ht="28.15" customHeight="1" x14ac:dyDescent="0.25">
      <c r="A22" s="8" t="s">
        <v>79</v>
      </c>
      <c r="B22" s="9"/>
      <c r="C22" s="24">
        <v>7227685</v>
      </c>
      <c r="D22" s="11"/>
      <c r="E22" s="9"/>
      <c r="F22" s="24">
        <f>C22</f>
        <v>7227685</v>
      </c>
      <c r="G22" s="33"/>
    </row>
    <row r="23" spans="1:7" ht="28.15" customHeight="1" x14ac:dyDescent="0.25">
      <c r="A23" s="8" t="s">
        <v>37</v>
      </c>
      <c r="B23" s="23"/>
      <c r="C23" s="13"/>
      <c r="D23" s="11">
        <v>32380</v>
      </c>
      <c r="E23" s="31"/>
      <c r="F23" s="32"/>
      <c r="G23" s="33">
        <v>32451</v>
      </c>
    </row>
    <row r="24" spans="1:7" ht="28.15" customHeight="1" x14ac:dyDescent="0.25">
      <c r="A24" s="25" t="s">
        <v>38</v>
      </c>
      <c r="B24" s="36"/>
      <c r="C24" s="28"/>
      <c r="D24" s="14">
        <v>57979704</v>
      </c>
      <c r="E24" s="36"/>
      <c r="F24" s="28"/>
      <c r="G24" s="14">
        <v>401956340</v>
      </c>
    </row>
    <row r="25" spans="1:7" ht="33" customHeight="1" x14ac:dyDescent="0.25">
      <c r="A25" s="37" t="s">
        <v>39</v>
      </c>
      <c r="B25" s="49" t="s">
        <v>4</v>
      </c>
      <c r="C25" s="50" t="s">
        <v>80</v>
      </c>
      <c r="D25" s="51" t="s">
        <v>6</v>
      </c>
      <c r="E25" s="49" t="s">
        <v>4</v>
      </c>
      <c r="F25" s="50" t="s">
        <v>80</v>
      </c>
      <c r="G25" s="51" t="s">
        <v>6</v>
      </c>
    </row>
    <row r="26" spans="1:7" ht="28.15" customHeight="1" x14ac:dyDescent="0.25">
      <c r="A26" s="29" t="s">
        <v>40</v>
      </c>
      <c r="B26" s="38">
        <v>19</v>
      </c>
      <c r="C26" s="39">
        <v>149</v>
      </c>
      <c r="D26" s="39">
        <f>SUM(D27:D29)</f>
        <v>17453057</v>
      </c>
      <c r="E26" s="38">
        <v>136</v>
      </c>
      <c r="F26" s="39">
        <v>1453</v>
      </c>
      <c r="G26" s="40">
        <f>SUM(G27:G29)</f>
        <v>173698615</v>
      </c>
    </row>
    <row r="27" spans="1:7" ht="28.15" customHeight="1" x14ac:dyDescent="0.25">
      <c r="A27" s="12" t="s">
        <v>41</v>
      </c>
      <c r="B27" s="31"/>
      <c r="C27" s="32">
        <v>110</v>
      </c>
      <c r="D27" s="33">
        <v>6755804</v>
      </c>
      <c r="E27" s="31"/>
      <c r="F27" s="32">
        <v>850</v>
      </c>
      <c r="G27" s="33">
        <v>59442841</v>
      </c>
    </row>
    <row r="28" spans="1:7" ht="28.15" customHeight="1" x14ac:dyDescent="0.25">
      <c r="A28" s="12" t="s">
        <v>42</v>
      </c>
      <c r="B28" s="5"/>
      <c r="C28" s="10">
        <v>0</v>
      </c>
      <c r="D28" s="19">
        <v>0</v>
      </c>
      <c r="E28" s="5"/>
      <c r="F28" s="10">
        <v>75</v>
      </c>
      <c r="G28" s="19">
        <v>14097152</v>
      </c>
    </row>
    <row r="29" spans="1:7" ht="28.15" customHeight="1" x14ac:dyDescent="0.25">
      <c r="A29" s="34" t="s">
        <v>43</v>
      </c>
      <c r="B29" s="26"/>
      <c r="C29" s="27">
        <v>141</v>
      </c>
      <c r="D29" s="35">
        <v>10697253</v>
      </c>
      <c r="E29" s="26"/>
      <c r="F29" s="27">
        <v>1154</v>
      </c>
      <c r="G29" s="35">
        <v>100158622</v>
      </c>
    </row>
    <row r="30" spans="1:7" ht="21" customHeight="1" thickTop="1" x14ac:dyDescent="0.25">
      <c r="A30" s="20" t="s">
        <v>74</v>
      </c>
    </row>
    <row r="31" spans="1:7" ht="21" customHeight="1" x14ac:dyDescent="0.25">
      <c r="A31" s="20" t="s">
        <v>75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&amp;C&amp;"微軟正黑體,粗體"&amp;16勞工保險局106年7月統計提要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activeCell="H2" sqref="H2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7" t="s">
        <v>44</v>
      </c>
      <c r="B1" s="108"/>
      <c r="C1" s="108"/>
      <c r="D1" s="108"/>
      <c r="E1" s="108"/>
      <c r="F1" s="108"/>
      <c r="G1" s="109"/>
    </row>
    <row r="2" spans="1:7" ht="25.15" customHeight="1" thickTop="1" thickBot="1" x14ac:dyDescent="0.3">
      <c r="A2" s="3"/>
      <c r="B2" s="110" t="s">
        <v>1</v>
      </c>
      <c r="C2" s="110"/>
      <c r="D2" s="110"/>
      <c r="E2" s="110" t="s">
        <v>2</v>
      </c>
      <c r="F2" s="110"/>
      <c r="G2" s="110"/>
    </row>
    <row r="3" spans="1:7" ht="33" customHeight="1" x14ac:dyDescent="0.25">
      <c r="A3" s="3" t="s">
        <v>36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78</v>
      </c>
      <c r="B4" s="16">
        <v>499593</v>
      </c>
      <c r="C4" s="6"/>
      <c r="D4" s="7"/>
      <c r="E4" s="16">
        <f>B4</f>
        <v>499593</v>
      </c>
      <c r="F4" s="6"/>
      <c r="G4" s="7"/>
    </row>
    <row r="5" spans="1:7" ht="25.15" customHeight="1" x14ac:dyDescent="0.25">
      <c r="A5" s="8" t="s">
        <v>79</v>
      </c>
      <c r="B5" s="9"/>
      <c r="C5" s="24">
        <v>6499148</v>
      </c>
      <c r="D5" s="11"/>
      <c r="E5" s="9"/>
      <c r="F5" s="24">
        <f>C5</f>
        <v>6499148</v>
      </c>
      <c r="G5" s="11"/>
    </row>
    <row r="6" spans="1:7" ht="25.15" customHeight="1" x14ac:dyDescent="0.25">
      <c r="A6" s="8" t="s">
        <v>37</v>
      </c>
      <c r="B6" s="23"/>
      <c r="C6" s="13"/>
      <c r="D6" s="11">
        <v>37462</v>
      </c>
      <c r="E6" s="23"/>
      <c r="F6" s="13"/>
      <c r="G6" s="11">
        <v>37515</v>
      </c>
    </row>
    <row r="7" spans="1:7" ht="25.15" customHeight="1" thickBot="1" x14ac:dyDescent="0.3">
      <c r="A7" s="25" t="s">
        <v>38</v>
      </c>
      <c r="B7" s="36"/>
      <c r="C7" s="28"/>
      <c r="D7" s="14">
        <v>16203036049</v>
      </c>
      <c r="E7" s="36"/>
      <c r="F7" s="28"/>
      <c r="G7" s="14">
        <v>112522549804</v>
      </c>
    </row>
    <row r="8" spans="1:7" ht="25.15" customHeight="1" thickTop="1" thickBot="1" x14ac:dyDescent="0.3">
      <c r="A8" s="111" t="s">
        <v>45</v>
      </c>
      <c r="B8" s="112" t="s">
        <v>13</v>
      </c>
      <c r="C8" s="113"/>
      <c r="D8" s="114" t="s">
        <v>6</v>
      </c>
      <c r="E8" s="112" t="s">
        <v>13</v>
      </c>
      <c r="F8" s="113"/>
      <c r="G8" s="114" t="s">
        <v>6</v>
      </c>
    </row>
    <row r="9" spans="1:7" ht="18" thickTop="1" thickBot="1" x14ac:dyDescent="0.3">
      <c r="A9" s="111"/>
      <c r="B9" s="52"/>
      <c r="C9" s="56" t="s">
        <v>46</v>
      </c>
      <c r="D9" s="114"/>
      <c r="E9" s="15"/>
      <c r="F9" s="56" t="s">
        <v>46</v>
      </c>
      <c r="G9" s="114"/>
    </row>
    <row r="10" spans="1:7" ht="25.15" customHeight="1" thickTop="1" x14ac:dyDescent="0.25">
      <c r="A10" s="29" t="s">
        <v>40</v>
      </c>
      <c r="B10" s="38">
        <f t="shared" ref="B10:G10" si="0">SUM(B11:B14)</f>
        <v>9160</v>
      </c>
      <c r="C10" s="39">
        <f t="shared" si="0"/>
        <v>4</v>
      </c>
      <c r="D10" s="39">
        <f t="shared" si="0"/>
        <v>1804015975</v>
      </c>
      <c r="E10" s="38">
        <f t="shared" si="0"/>
        <v>58657</v>
      </c>
      <c r="F10" s="39">
        <f t="shared" si="0"/>
        <v>16</v>
      </c>
      <c r="G10" s="40">
        <f t="shared" si="0"/>
        <v>11671547122</v>
      </c>
    </row>
    <row r="11" spans="1:7" ht="25.15" customHeight="1" x14ac:dyDescent="0.25">
      <c r="A11" s="12" t="s">
        <v>47</v>
      </c>
      <c r="B11" s="31">
        <v>6433</v>
      </c>
      <c r="C11" s="32"/>
      <c r="D11" s="33">
        <v>1544519183</v>
      </c>
      <c r="E11" s="31">
        <v>39065</v>
      </c>
      <c r="F11" s="32"/>
      <c r="G11" s="33">
        <v>9839804071</v>
      </c>
    </row>
    <row r="12" spans="1:7" ht="25.15" customHeight="1" x14ac:dyDescent="0.25">
      <c r="A12" s="12" t="s">
        <v>48</v>
      </c>
      <c r="B12" s="5">
        <v>1546</v>
      </c>
      <c r="C12" s="10"/>
      <c r="D12" s="19">
        <v>198493988</v>
      </c>
      <c r="E12" s="5">
        <v>12135</v>
      </c>
      <c r="F12" s="10"/>
      <c r="G12" s="19">
        <v>1475967259</v>
      </c>
    </row>
    <row r="13" spans="1:7" ht="25.15" customHeight="1" x14ac:dyDescent="0.25">
      <c r="A13" s="12" t="s">
        <v>49</v>
      </c>
      <c r="B13" s="5">
        <v>1177</v>
      </c>
      <c r="C13" s="10"/>
      <c r="D13" s="19">
        <v>60759078</v>
      </c>
      <c r="E13" s="5">
        <v>7360</v>
      </c>
      <c r="F13" s="10"/>
      <c r="G13" s="19">
        <v>339128982</v>
      </c>
    </row>
    <row r="14" spans="1:7" ht="25.15" customHeight="1" thickBot="1" x14ac:dyDescent="0.3">
      <c r="A14" s="34" t="s">
        <v>50</v>
      </c>
      <c r="B14" s="26">
        <v>4</v>
      </c>
      <c r="C14" s="27">
        <v>4</v>
      </c>
      <c r="D14" s="35">
        <v>243726</v>
      </c>
      <c r="E14" s="26">
        <v>97</v>
      </c>
      <c r="F14" s="27">
        <v>16</v>
      </c>
      <c r="G14" s="35">
        <v>16646810</v>
      </c>
    </row>
    <row r="15" spans="1:7" ht="21" customHeight="1" thickTop="1" x14ac:dyDescent="0.25">
      <c r="A15" s="105" t="s">
        <v>89</v>
      </c>
    </row>
    <row r="16" spans="1:7" ht="21" customHeight="1" x14ac:dyDescent="0.25">
      <c r="A16" s="20" t="s">
        <v>58</v>
      </c>
    </row>
    <row r="17" spans="1:7" ht="21" customHeight="1" thickBot="1" x14ac:dyDescent="0.3">
      <c r="A17" s="20"/>
    </row>
    <row r="18" spans="1:7" ht="30" customHeight="1" thickTop="1" thickBot="1" x14ac:dyDescent="0.3">
      <c r="A18" s="107" t="s">
        <v>51</v>
      </c>
      <c r="B18" s="108"/>
      <c r="C18" s="108"/>
      <c r="D18" s="108"/>
      <c r="E18" s="108"/>
      <c r="F18" s="108"/>
      <c r="G18" s="109"/>
    </row>
    <row r="19" spans="1:7" ht="25.15" customHeight="1" thickTop="1" thickBot="1" x14ac:dyDescent="0.3">
      <c r="A19" s="70"/>
      <c r="B19" s="110" t="s">
        <v>1</v>
      </c>
      <c r="C19" s="110"/>
      <c r="D19" s="110"/>
      <c r="E19" s="110" t="s">
        <v>2</v>
      </c>
      <c r="F19" s="110"/>
      <c r="G19" s="110"/>
    </row>
    <row r="20" spans="1:7" ht="33" customHeight="1" thickTop="1" thickBot="1" x14ac:dyDescent="0.3">
      <c r="A20" s="3" t="s">
        <v>52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76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77</v>
      </c>
      <c r="B22" s="23"/>
      <c r="C22" s="24">
        <v>1207368</v>
      </c>
      <c r="D22" s="11"/>
      <c r="E22" s="23"/>
      <c r="F22" s="24">
        <f>C22</f>
        <v>1207368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309290078</v>
      </c>
      <c r="E23" s="28"/>
      <c r="F23" s="28"/>
      <c r="G23" s="14">
        <v>2182369941</v>
      </c>
    </row>
    <row r="24" spans="1:7" ht="25.15" customHeight="1" x14ac:dyDescent="0.25">
      <c r="A24" s="37" t="s">
        <v>12</v>
      </c>
      <c r="B24" s="110" t="s">
        <v>13</v>
      </c>
      <c r="C24" s="115"/>
      <c r="D24" s="54" t="s">
        <v>6</v>
      </c>
      <c r="E24" s="110" t="s">
        <v>13</v>
      </c>
      <c r="F24" s="115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3968</v>
      </c>
      <c r="D25" s="30">
        <f>SUM(D26:D28)</f>
        <v>644789600</v>
      </c>
      <c r="E25" s="16"/>
      <c r="F25" s="17">
        <f>SUM(F26:F28)</f>
        <v>27512</v>
      </c>
      <c r="G25" s="30">
        <f>SUM(G26:G28)</f>
        <v>4392048600</v>
      </c>
    </row>
    <row r="26" spans="1:7" ht="25.15" customHeight="1" x14ac:dyDescent="0.25">
      <c r="A26" s="12" t="s">
        <v>18</v>
      </c>
      <c r="B26" s="5"/>
      <c r="C26" s="32">
        <v>219</v>
      </c>
      <c r="D26" s="33">
        <v>4559400</v>
      </c>
      <c r="E26" s="31"/>
      <c r="F26" s="32">
        <v>1685</v>
      </c>
      <c r="G26" s="33">
        <v>34547400</v>
      </c>
    </row>
    <row r="27" spans="1:7" ht="25.15" customHeight="1" x14ac:dyDescent="0.25">
      <c r="A27" s="12" t="s">
        <v>53</v>
      </c>
      <c r="B27" s="5"/>
      <c r="C27" s="10">
        <v>1110</v>
      </c>
      <c r="D27" s="19">
        <v>236463200</v>
      </c>
      <c r="E27" s="5"/>
      <c r="F27" s="10">
        <v>7341</v>
      </c>
      <c r="G27" s="19">
        <v>1529143200</v>
      </c>
    </row>
    <row r="28" spans="1:7" ht="25.15" customHeight="1" thickBot="1" x14ac:dyDescent="0.3">
      <c r="A28" s="34" t="s">
        <v>54</v>
      </c>
      <c r="B28" s="26"/>
      <c r="C28" s="27">
        <v>2639</v>
      </c>
      <c r="D28" s="35">
        <v>403767000</v>
      </c>
      <c r="E28" s="26"/>
      <c r="F28" s="27">
        <v>18486</v>
      </c>
      <c r="G28" s="35">
        <v>2828358000</v>
      </c>
    </row>
    <row r="29" spans="1:7" ht="21" customHeight="1" thickTop="1" x14ac:dyDescent="0.25">
      <c r="A29" s="106" t="s">
        <v>92</v>
      </c>
    </row>
    <row r="30" spans="1:7" ht="21" customHeight="1" thickBot="1" x14ac:dyDescent="0.3">
      <c r="A30" s="20"/>
    </row>
    <row r="31" spans="1:7" ht="30" customHeight="1" thickTop="1" thickBot="1" x14ac:dyDescent="0.3">
      <c r="A31" s="107" t="s">
        <v>55</v>
      </c>
      <c r="B31" s="108"/>
      <c r="C31" s="108"/>
      <c r="D31" s="108"/>
      <c r="E31" s="108"/>
      <c r="F31" s="108"/>
      <c r="G31" s="109"/>
    </row>
    <row r="32" spans="1:7" ht="25.15" customHeight="1" thickTop="1" thickBot="1" x14ac:dyDescent="0.3">
      <c r="A32" s="70"/>
      <c r="B32" s="110" t="s">
        <v>1</v>
      </c>
      <c r="C32" s="110"/>
      <c r="D32" s="110"/>
      <c r="E32" s="110" t="s">
        <v>2</v>
      </c>
      <c r="F32" s="110"/>
      <c r="G32" s="110"/>
    </row>
    <row r="33" spans="1:7" ht="25.15" customHeight="1" thickTop="1" thickBot="1" x14ac:dyDescent="0.3">
      <c r="A33" s="3" t="s">
        <v>45</v>
      </c>
      <c r="B33" s="110" t="s">
        <v>66</v>
      </c>
      <c r="C33" s="115"/>
      <c r="D33" s="55" t="s">
        <v>6</v>
      </c>
      <c r="E33" s="110" t="s">
        <v>66</v>
      </c>
      <c r="F33" s="115"/>
      <c r="G33" s="55" t="s">
        <v>6</v>
      </c>
    </row>
    <row r="34" spans="1:7" ht="25.15" customHeight="1" x14ac:dyDescent="0.25">
      <c r="A34" s="29" t="s">
        <v>40</v>
      </c>
      <c r="B34" s="21"/>
      <c r="C34" s="22">
        <f>SUM(C35:C36)</f>
        <v>619948</v>
      </c>
      <c r="D34" s="7">
        <f>SUM(D35:D36)</f>
        <v>4483983204</v>
      </c>
      <c r="E34" s="21"/>
      <c r="F34" s="22">
        <f>C34</f>
        <v>619948</v>
      </c>
      <c r="G34" s="7">
        <f>SUM(G35:G36)</f>
        <v>31567184605</v>
      </c>
    </row>
    <row r="35" spans="1:7" ht="25.15" customHeight="1" x14ac:dyDescent="0.25">
      <c r="A35" s="12" t="s">
        <v>56</v>
      </c>
      <c r="B35" s="23"/>
      <c r="C35" s="24">
        <v>565671</v>
      </c>
      <c r="D35" s="11">
        <v>4089779236</v>
      </c>
      <c r="E35" s="23"/>
      <c r="F35" s="24">
        <f>C35</f>
        <v>565671</v>
      </c>
      <c r="G35" s="11">
        <v>28836009301</v>
      </c>
    </row>
    <row r="36" spans="1:7" ht="25.15" customHeight="1" thickBot="1" x14ac:dyDescent="0.3">
      <c r="A36" s="34" t="s">
        <v>57</v>
      </c>
      <c r="B36" s="26"/>
      <c r="C36" s="27">
        <v>54277</v>
      </c>
      <c r="D36" s="14">
        <v>394203968</v>
      </c>
      <c r="E36" s="28"/>
      <c r="F36" s="28">
        <f>C36</f>
        <v>54277</v>
      </c>
      <c r="G36" s="14">
        <v>2731175304</v>
      </c>
    </row>
    <row r="37" spans="1:7" ht="17.25" thickTop="1" x14ac:dyDescent="0.25"/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&amp;C&amp;"微軟正黑體,粗體"&amp;16勞工保險局106年7月統計提要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9"/>
  <sheetViews>
    <sheetView showGridLines="0" zoomScale="80" zoomScaleNormal="80" workbookViewId="0">
      <selection activeCell="K4" sqref="K4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25" t="s">
        <v>59</v>
      </c>
      <c r="B1" s="126"/>
      <c r="C1" s="126"/>
      <c r="D1" s="126"/>
      <c r="E1" s="126"/>
      <c r="F1" s="126"/>
      <c r="G1" s="126"/>
      <c r="H1" s="127"/>
    </row>
    <row r="2" spans="1:8" ht="32.450000000000003" customHeight="1" thickTop="1" thickBot="1" x14ac:dyDescent="0.3">
      <c r="A2" s="78"/>
      <c r="B2" s="110" t="s">
        <v>1</v>
      </c>
      <c r="C2" s="110"/>
      <c r="D2" s="110"/>
      <c r="E2" s="110"/>
      <c r="F2" s="110" t="s">
        <v>2</v>
      </c>
      <c r="G2" s="110"/>
      <c r="H2" s="110"/>
    </row>
    <row r="3" spans="1:8" ht="28.9" customHeight="1" thickTop="1" thickBot="1" x14ac:dyDescent="0.3">
      <c r="A3" s="111" t="s">
        <v>81</v>
      </c>
      <c r="B3" s="128" t="s">
        <v>60</v>
      </c>
      <c r="C3" s="129"/>
      <c r="D3" s="130" t="s">
        <v>6</v>
      </c>
      <c r="E3" s="131"/>
      <c r="F3" s="132" t="s">
        <v>60</v>
      </c>
      <c r="G3" s="133"/>
      <c r="H3" s="114" t="s">
        <v>6</v>
      </c>
    </row>
    <row r="4" spans="1:8" ht="28.9" customHeight="1" thickTop="1" thickBot="1" x14ac:dyDescent="0.3">
      <c r="A4" s="111"/>
      <c r="B4" s="57" t="s">
        <v>83</v>
      </c>
      <c r="C4" s="58" t="s">
        <v>84</v>
      </c>
      <c r="D4" s="58" t="s">
        <v>83</v>
      </c>
      <c r="E4" s="53" t="s">
        <v>84</v>
      </c>
      <c r="F4" s="132"/>
      <c r="G4" s="133"/>
      <c r="H4" s="114"/>
    </row>
    <row r="5" spans="1:8" ht="32.450000000000003" customHeight="1" thickTop="1" x14ac:dyDescent="0.25">
      <c r="A5" s="8" t="s">
        <v>7</v>
      </c>
      <c r="B5" s="116" t="s">
        <v>85</v>
      </c>
      <c r="C5" s="117"/>
      <c r="D5" s="117"/>
      <c r="E5" s="117"/>
      <c r="F5" s="117"/>
      <c r="G5" s="117"/>
      <c r="H5" s="118"/>
    </row>
    <row r="6" spans="1:8" ht="32.450000000000003" customHeight="1" x14ac:dyDescent="0.25">
      <c r="A6" s="8" t="s">
        <v>82</v>
      </c>
      <c r="B6" s="119"/>
      <c r="C6" s="120"/>
      <c r="D6" s="120"/>
      <c r="E6" s="120"/>
      <c r="F6" s="120"/>
      <c r="G6" s="120"/>
      <c r="H6" s="121"/>
    </row>
    <row r="7" spans="1:8" ht="32.450000000000003" customHeight="1" x14ac:dyDescent="0.25">
      <c r="A7" s="41" t="s">
        <v>61</v>
      </c>
      <c r="B7" s="119"/>
      <c r="C7" s="120"/>
      <c r="D7" s="120"/>
      <c r="E7" s="120"/>
      <c r="F7" s="120"/>
      <c r="G7" s="120"/>
      <c r="H7" s="121"/>
    </row>
    <row r="8" spans="1:8" ht="32.450000000000003" customHeight="1" thickBot="1" x14ac:dyDescent="0.3">
      <c r="A8" s="42" t="s">
        <v>62</v>
      </c>
      <c r="B8" s="122"/>
      <c r="C8" s="123"/>
      <c r="D8" s="123"/>
      <c r="E8" s="123"/>
      <c r="F8" s="123"/>
      <c r="G8" s="123"/>
      <c r="H8" s="124"/>
    </row>
    <row r="9" spans="1:8" ht="28.9" customHeight="1" thickTop="1" thickBot="1" x14ac:dyDescent="0.3">
      <c r="A9" s="111" t="s">
        <v>12</v>
      </c>
      <c r="B9" s="112" t="s">
        <v>60</v>
      </c>
      <c r="C9" s="113"/>
      <c r="D9" s="114" t="s">
        <v>6</v>
      </c>
      <c r="E9" s="110"/>
      <c r="F9" s="112" t="s">
        <v>60</v>
      </c>
      <c r="G9" s="113"/>
      <c r="H9" s="114" t="s">
        <v>6</v>
      </c>
    </row>
    <row r="10" spans="1:8" ht="25.9" customHeight="1" thickTop="1" thickBot="1" x14ac:dyDescent="0.3">
      <c r="A10" s="111"/>
      <c r="B10" s="52"/>
      <c r="C10" s="56" t="s">
        <v>14</v>
      </c>
      <c r="D10" s="114"/>
      <c r="E10" s="110"/>
      <c r="F10" s="52"/>
      <c r="G10" s="56" t="s">
        <v>14</v>
      </c>
      <c r="H10" s="114"/>
    </row>
    <row r="11" spans="1:8" ht="32.450000000000003" customHeight="1" thickTop="1" x14ac:dyDescent="0.25">
      <c r="A11" s="29" t="s">
        <v>15</v>
      </c>
      <c r="B11" s="83">
        <f>B16+B23</f>
        <v>1634118</v>
      </c>
      <c r="C11" s="17"/>
      <c r="D11" s="17"/>
      <c r="E11" s="82">
        <f>E12+E15</f>
        <v>6292134785</v>
      </c>
      <c r="F11" s="83">
        <f>F16+F23</f>
        <v>1651455</v>
      </c>
      <c r="G11" s="17"/>
      <c r="H11" s="82">
        <f>H12+H15</f>
        <v>43569149959</v>
      </c>
    </row>
    <row r="12" spans="1:8" ht="32.450000000000003" customHeight="1" x14ac:dyDescent="0.25">
      <c r="A12" s="12" t="s">
        <v>86</v>
      </c>
      <c r="B12" s="84"/>
      <c r="C12" s="59"/>
      <c r="D12" s="59"/>
      <c r="E12" s="80">
        <f>E13+E14</f>
        <v>3758950725</v>
      </c>
      <c r="F12" s="31"/>
      <c r="G12" s="59"/>
      <c r="H12" s="80">
        <f>H13+H14</f>
        <v>25616811279</v>
      </c>
    </row>
    <row r="13" spans="1:8" ht="32.450000000000003" customHeight="1" x14ac:dyDescent="0.25">
      <c r="A13" s="43" t="s">
        <v>63</v>
      </c>
      <c r="B13" s="84"/>
      <c r="C13" s="59"/>
      <c r="D13" s="59"/>
      <c r="E13" s="80">
        <v>1118405704</v>
      </c>
      <c r="F13" s="31"/>
      <c r="G13" s="59"/>
      <c r="H13" s="80">
        <v>7501686272</v>
      </c>
    </row>
    <row r="14" spans="1:8" ht="32.450000000000003" customHeight="1" x14ac:dyDescent="0.25">
      <c r="A14" s="43" t="s">
        <v>64</v>
      </c>
      <c r="B14" s="84"/>
      <c r="C14" s="59"/>
      <c r="D14" s="59"/>
      <c r="E14" s="80">
        <v>2640545021</v>
      </c>
      <c r="F14" s="31"/>
      <c r="G14" s="59"/>
      <c r="H14" s="80">
        <v>18115125007</v>
      </c>
    </row>
    <row r="15" spans="1:8" ht="32.450000000000003" customHeight="1" thickBot="1" x14ac:dyDescent="0.3">
      <c r="A15" s="64" t="s">
        <v>87</v>
      </c>
      <c r="B15" s="68"/>
      <c r="C15" s="69"/>
      <c r="D15" s="69"/>
      <c r="E15" s="81">
        <f>E18+E19+E21</f>
        <v>2533184060</v>
      </c>
      <c r="F15" s="65"/>
      <c r="G15" s="69"/>
      <c r="H15" s="81">
        <f>H18+H19+H21</f>
        <v>17952338680</v>
      </c>
    </row>
    <row r="16" spans="1:8" ht="32.450000000000003" customHeight="1" x14ac:dyDescent="0.25">
      <c r="A16" s="12" t="s">
        <v>17</v>
      </c>
      <c r="B16" s="84">
        <f>SUM(B17:B22)</f>
        <v>1631202</v>
      </c>
      <c r="C16" s="59">
        <f>SUM(C17:C22)</f>
        <v>10483</v>
      </c>
      <c r="D16" s="59"/>
      <c r="E16" s="80">
        <f>SUM(E17:E22)</f>
        <v>6121171331</v>
      </c>
      <c r="F16" s="31">
        <f t="shared" ref="F16:F22" si="0">B16</f>
        <v>1631202</v>
      </c>
      <c r="G16" s="59">
        <f>SUM(G17:G22)</f>
        <v>89412</v>
      </c>
      <c r="H16" s="80">
        <f>SUM(H17:H22)</f>
        <v>42366427093</v>
      </c>
    </row>
    <row r="17" spans="1:8" ht="32.450000000000003" customHeight="1" x14ac:dyDescent="0.25">
      <c r="A17" s="45" t="s">
        <v>67</v>
      </c>
      <c r="B17" s="84">
        <v>857193</v>
      </c>
      <c r="C17" s="44">
        <v>8729</v>
      </c>
      <c r="D17" s="59"/>
      <c r="E17" s="80">
        <v>3255402578</v>
      </c>
      <c r="F17" s="31">
        <f t="shared" si="0"/>
        <v>857193</v>
      </c>
      <c r="G17" s="32">
        <v>75609</v>
      </c>
      <c r="H17" s="80">
        <v>22148098925</v>
      </c>
    </row>
    <row r="18" spans="1:8" ht="32.450000000000003" customHeight="1" x14ac:dyDescent="0.25">
      <c r="A18" s="45" t="s">
        <v>68</v>
      </c>
      <c r="B18" s="84">
        <v>629855</v>
      </c>
      <c r="C18" s="44">
        <v>102</v>
      </c>
      <c r="D18" s="59"/>
      <c r="E18" s="80">
        <v>2287116648</v>
      </c>
      <c r="F18" s="31">
        <f t="shared" si="0"/>
        <v>629855</v>
      </c>
      <c r="G18" s="44">
        <v>1970</v>
      </c>
      <c r="H18" s="80">
        <v>16246375948</v>
      </c>
    </row>
    <row r="19" spans="1:8" ht="32.450000000000003" customHeight="1" x14ac:dyDescent="0.25">
      <c r="A19" s="45" t="s">
        <v>69</v>
      </c>
      <c r="B19" s="84">
        <v>39263</v>
      </c>
      <c r="C19" s="44">
        <v>409</v>
      </c>
      <c r="D19" s="59"/>
      <c r="E19" s="80">
        <v>143438904</v>
      </c>
      <c r="F19" s="31">
        <f t="shared" si="0"/>
        <v>39263</v>
      </c>
      <c r="G19" s="44">
        <v>3450</v>
      </c>
      <c r="H19" s="80">
        <v>987446262</v>
      </c>
    </row>
    <row r="20" spans="1:8" ht="32.450000000000003" customHeight="1" x14ac:dyDescent="0.25">
      <c r="A20" s="45" t="s">
        <v>88</v>
      </c>
      <c r="B20" s="84">
        <v>6541</v>
      </c>
      <c r="C20" s="44">
        <v>76</v>
      </c>
      <c r="D20" s="59"/>
      <c r="E20" s="80">
        <v>25057343</v>
      </c>
      <c r="F20" s="31">
        <f t="shared" si="0"/>
        <v>6541</v>
      </c>
      <c r="G20" s="32">
        <v>571</v>
      </c>
      <c r="H20" s="80">
        <v>174618944</v>
      </c>
    </row>
    <row r="21" spans="1:8" ht="32.450000000000003" customHeight="1" x14ac:dyDescent="0.25">
      <c r="A21" s="45" t="s">
        <v>70</v>
      </c>
      <c r="B21" s="84">
        <v>21000</v>
      </c>
      <c r="C21" s="44">
        <v>66</v>
      </c>
      <c r="D21" s="59"/>
      <c r="E21" s="80">
        <v>102628508</v>
      </c>
      <c r="F21" s="31">
        <f t="shared" si="0"/>
        <v>21000</v>
      </c>
      <c r="G21" s="44">
        <v>515</v>
      </c>
      <c r="H21" s="80">
        <v>718516470</v>
      </c>
    </row>
    <row r="22" spans="1:8" ht="32.450000000000003" customHeight="1" x14ac:dyDescent="0.25">
      <c r="A22" s="102" t="s">
        <v>71</v>
      </c>
      <c r="B22" s="95">
        <v>77350</v>
      </c>
      <c r="C22" s="96">
        <v>1101</v>
      </c>
      <c r="D22" s="96"/>
      <c r="E22" s="97">
        <v>307527350</v>
      </c>
      <c r="F22" s="103">
        <f t="shared" si="0"/>
        <v>77350</v>
      </c>
      <c r="G22" s="96">
        <v>7297</v>
      </c>
      <c r="H22" s="97">
        <v>2091370544</v>
      </c>
    </row>
    <row r="23" spans="1:8" ht="32.450000000000003" customHeight="1" x14ac:dyDescent="0.25">
      <c r="A23" s="90" t="s">
        <v>16</v>
      </c>
      <c r="B23" s="91">
        <f>SUM(B24:B25)</f>
        <v>2916</v>
      </c>
      <c r="C23" s="92"/>
      <c r="D23" s="92"/>
      <c r="E23" s="93">
        <f>SUM(E24:E25)</f>
        <v>170963454</v>
      </c>
      <c r="F23" s="91">
        <f>SUM(F24:F25)</f>
        <v>20253</v>
      </c>
      <c r="G23" s="104"/>
      <c r="H23" s="93">
        <f>SUM(H24:H25)</f>
        <v>1202722866</v>
      </c>
    </row>
    <row r="24" spans="1:8" ht="32.450000000000003" customHeight="1" x14ac:dyDescent="0.25">
      <c r="A24" s="45" t="s">
        <v>72</v>
      </c>
      <c r="B24" s="84">
        <v>1712</v>
      </c>
      <c r="C24" s="44"/>
      <c r="D24" s="59"/>
      <c r="E24" s="80">
        <v>60975954</v>
      </c>
      <c r="F24" s="84">
        <v>11535</v>
      </c>
      <c r="G24" s="44"/>
      <c r="H24" s="33">
        <v>406201266</v>
      </c>
    </row>
    <row r="25" spans="1:8" ht="32.450000000000003" customHeight="1" thickBot="1" x14ac:dyDescent="0.3">
      <c r="A25" s="46" t="s">
        <v>73</v>
      </c>
      <c r="B25" s="85">
        <v>1204</v>
      </c>
      <c r="C25" s="27"/>
      <c r="D25" s="27"/>
      <c r="E25" s="79">
        <v>109987500</v>
      </c>
      <c r="F25" s="85">
        <v>8718</v>
      </c>
      <c r="G25" s="27"/>
      <c r="H25" s="14">
        <v>796521600</v>
      </c>
    </row>
    <row r="26" spans="1:8" s="48" customFormat="1" ht="24" customHeight="1" thickTop="1" x14ac:dyDescent="0.25">
      <c r="A26" s="20" t="s">
        <v>65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106" t="s">
        <v>90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106" t="s">
        <v>91</v>
      </c>
      <c r="B28" s="47"/>
      <c r="C28" s="47"/>
      <c r="D28" s="47"/>
      <c r="E28" s="47"/>
      <c r="F28" s="47"/>
      <c r="G28" s="47"/>
      <c r="H28" s="47"/>
    </row>
    <row r="29" spans="1:8" s="48" customFormat="1" ht="24" customHeight="1" x14ac:dyDescent="0.25">
      <c r="A29" s="20" t="s">
        <v>94</v>
      </c>
      <c r="B29" s="47"/>
      <c r="C29" s="47"/>
      <c r="D29" s="47"/>
      <c r="E29" s="47"/>
      <c r="F29" s="47"/>
      <c r="G29" s="47"/>
      <c r="H29" s="47"/>
    </row>
  </sheetData>
  <mergeCells count="14">
    <mergeCell ref="B5:H8"/>
    <mergeCell ref="A1:H1"/>
    <mergeCell ref="B2:E2"/>
    <mergeCell ref="F2:H2"/>
    <mergeCell ref="A3:A4"/>
    <mergeCell ref="B3:C3"/>
    <mergeCell ref="D3:E3"/>
    <mergeCell ref="F3:G4"/>
    <mergeCell ref="H3:H4"/>
    <mergeCell ref="A9:A10"/>
    <mergeCell ref="B9:C9"/>
    <mergeCell ref="D9:E10"/>
    <mergeCell ref="F9:G9"/>
    <mergeCell ref="H9:H10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&amp;C&amp;"微軟正黑體,粗體"&amp;16勞工保險局106年7月統計提要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黃敏慧</dc:creator>
  <cp:lastModifiedBy>吳宜靜</cp:lastModifiedBy>
  <cp:revision>2</cp:revision>
  <cp:lastPrinted>2017-09-14T07:38:42Z</cp:lastPrinted>
  <dcterms:created xsi:type="dcterms:W3CDTF">2017-08-23T09:13:13Z</dcterms:created>
  <dcterms:modified xsi:type="dcterms:W3CDTF">2017-09-14T07:38:48Z</dcterms:modified>
  <dc:language>zh-TW</dc:language>
</cp:coreProperties>
</file>