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780" yWindow="-150" windowWidth="9570" windowHeight="5265" tabRatio="446"/>
  </bookViews>
  <sheets>
    <sheet name="勞工保險" sheetId="1" r:id="rId1"/>
    <sheet name="就保&amp;積欠墊償" sheetId="2" r:id="rId2"/>
    <sheet name="勞退&amp;農保&amp;老農津貼" sheetId="3" r:id="rId3"/>
    <sheet name="國民年金" sheetId="4" r:id="rId4"/>
  </sheets>
  <calcPr calcId="145621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C12" i="2" l="1"/>
  <c r="F36" i="3" l="1"/>
  <c r="F35" i="3"/>
  <c r="B19" i="1" l="1"/>
  <c r="E16" i="4" l="1"/>
  <c r="E23" i="4"/>
  <c r="E15" i="4"/>
  <c r="E12" i="4"/>
  <c r="G5" i="4"/>
  <c r="E11" i="4" l="1"/>
  <c r="H23" i="4"/>
  <c r="F23" i="4"/>
  <c r="B23" i="4"/>
  <c r="B11" i="4" s="1"/>
  <c r="F22" i="4"/>
  <c r="F21" i="4"/>
  <c r="F20" i="4"/>
  <c r="F19" i="4"/>
  <c r="F18" i="4"/>
  <c r="F17" i="4"/>
  <c r="H16" i="4"/>
  <c r="G16" i="4"/>
  <c r="F16" i="4"/>
  <c r="F11" i="4" s="1"/>
  <c r="C16" i="4"/>
  <c r="B16" i="4"/>
  <c r="H15" i="4"/>
  <c r="H12" i="4"/>
  <c r="H11" i="4" s="1"/>
  <c r="H6" i="4"/>
  <c r="E6" i="4"/>
  <c r="D6" i="4"/>
  <c r="G34" i="3"/>
  <c r="D34" i="3"/>
  <c r="C34" i="3"/>
  <c r="F34" i="3" s="1"/>
  <c r="G25" i="3"/>
  <c r="F25" i="3"/>
  <c r="D25" i="3"/>
  <c r="C25" i="3"/>
  <c r="F22" i="3"/>
  <c r="E21" i="3"/>
  <c r="G10" i="3"/>
  <c r="F10" i="3"/>
  <c r="E10" i="3"/>
  <c r="D10" i="3"/>
  <c r="C10" i="3"/>
  <c r="B10" i="3"/>
  <c r="F5" i="3"/>
  <c r="E4" i="3"/>
  <c r="G26" i="2"/>
  <c r="D26" i="2"/>
  <c r="F22" i="2"/>
  <c r="E21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E16" i="1" l="1"/>
</calcChain>
</file>

<file path=xl/sharedStrings.xml><?xml version="1.0" encoding="utf-8"?>
<sst xmlns="http://schemas.openxmlformats.org/spreadsheetml/2006/main" count="204" uniqueCount="98">
  <si>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</si>
  <si>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</si>
  <si>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</si>
  <si>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</si>
  <si>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</si>
  <si>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</si>
  <si>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</si>
  <si>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</si>
  <si>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</si>
  <si>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</si>
  <si>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</si>
  <si>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</si>
  <si>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</si>
  <si>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</si>
  <si>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</si>
  <si>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</si>
  <si>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</si>
  <si>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</si>
  <si>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</si>
  <si>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</si>
  <si>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</si>
  <si>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</si>
  <si>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</si>
  <si>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</si>
  <si>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</si>
  <si>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</si>
  <si>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</si>
  <si>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9.50 %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0.22%</t>
    </r>
    <r>
      <rPr>
        <sz val="12"/>
        <color rgb="FF000000"/>
        <rFont val="微軟正黑體"/>
        <family val="2"/>
        <charset val="136"/>
      </rPr>
      <t>（含上下班災害費率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微軟正黑體"/>
        <family val="2"/>
        <charset val="136"/>
      </rPr>
      <t>）。</t>
    </r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</si>
  <si>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</si>
  <si>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</si>
  <si>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</si>
  <si>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</si>
  <si>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</si>
  <si>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</si>
  <si>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</si>
  <si>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</si>
  <si>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</si>
  <si>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</si>
  <si>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</si>
  <si>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</si>
  <si>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</si>
  <si>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</si>
  <si>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</si>
  <si>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</si>
  <si>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</si>
  <si>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</si>
  <si>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</si>
  <si>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</si>
  <si>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</si>
  <si>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</si>
  <si>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本人請領月退休金(註2)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</si>
  <si>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</si>
  <si>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</si>
  <si>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</si>
  <si>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</si>
  <si>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</si>
  <si>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</si>
  <si>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</si>
  <si>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</si>
  <si>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</si>
  <si>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</si>
  <si>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</si>
  <si>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</si>
  <si>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</si>
  <si>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</si>
  <si>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</si>
  <si>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</si>
  <si>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</si>
  <si>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</si>
  <si>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8.50%</t>
    </r>
    <r>
      <rPr>
        <sz val="12"/>
        <color rgb="FF000000"/>
        <rFont val="微軟正黑體"/>
        <family val="2"/>
        <charset val="136"/>
      </rPr>
      <t>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</si>
  <si>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</si>
  <si>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</si>
  <si>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</si>
  <si>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核付人數（人）</t>
    <phoneticPr fontId="6" type="noConversion"/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</si>
  <si>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</si>
  <si>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</si>
  <si>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</si>
  <si>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</si>
  <si>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</si>
  <si>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</si>
  <si>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</si>
  <si>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</si>
  <si>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</si>
  <si>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同</t>
    </r>
    <r>
      <rPr>
        <sz val="12"/>
        <color rgb="FF000000"/>
        <rFont val="Times New Roman"/>
        <family val="1"/>
        <charset val="136"/>
      </rPr>
      <t>1</t>
    </r>
    <r>
      <rPr>
        <sz val="12"/>
        <color rgb="FF000000"/>
        <rFont val="微軟正黑體"/>
        <family val="2"/>
        <charset val="136"/>
      </rPr>
      <t>人請領不同墊償項目總人數不重複計算，故墊償各項人數加總可能大於合計。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</si>
  <si>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</si>
  <si>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</si>
  <si>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</si>
  <si>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</si>
  <si>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t>人數（人）
(註2)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</si>
  <si>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</si>
  <si>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t>　　    初核人數不含國併勞。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</si>
  <si>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  <charset val="136"/>
      </rPr>
      <t>1,002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4,764,181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36,623,527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</si>
  <si>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</rPr>
      <t xml:space="preserve"> 6.03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</rPr>
      <t xml:space="preserve"> 5.46</t>
    </r>
    <r>
      <rPr>
        <sz val="12"/>
        <rFont val="Times New Roman"/>
        <family val="1"/>
        <charset val="136"/>
      </rPr>
      <t xml:space="preserve"> %</t>
    </r>
    <r>
      <rPr>
        <sz val="12"/>
        <rFont val="微軟正黑體"/>
        <family val="2"/>
        <charset val="136"/>
      </rPr>
      <t>。</t>
    </r>
    <phoneticPr fontId="6" type="noConversion"/>
  </si>
  <si>
    <t>7月</t>
    <phoneticPr fontId="6" type="noConversion"/>
  </si>
  <si>
    <t>8月</t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</si>
  <si>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6. </t>
    </r>
    <r>
      <rPr>
        <sz val="12"/>
        <rFont val="微軟正黑體"/>
        <family val="2"/>
        <charset val="136"/>
      </rPr>
      <t>本月身心障礙年金包含勞併國</t>
    </r>
    <r>
      <rPr>
        <sz val="12"/>
        <rFont val="Times New Roman"/>
        <family val="1"/>
        <charset val="136"/>
      </rPr>
      <t>406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  <charset val="136"/>
      </rPr>
      <t>97,379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  <charset val="136"/>
      </rPr>
      <t>715,905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</si>
  <si>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1.00 %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</si>
  <si>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</rPr>
      <t xml:space="preserve"> 2.55</t>
    </r>
    <r>
      <rPr>
        <sz val="12"/>
        <color rgb="FF000000"/>
        <rFont val="微軟正黑體"/>
        <family val="2"/>
        <charset val="136"/>
      </rPr>
      <t>%。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</si>
</sst>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2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51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otted">
        <color rgb="FFFF0000"/>
      </top>
      <bottom style="dotted">
        <color rgb="FFFF0000"/>
      </bottom>
      <diagonal/>
    </border>
    <border>
      <left style="thick">
        <color rgb="FFFF0000"/>
      </left>
      <right/>
      <top style="dotted">
        <color rgb="FFFF0000"/>
      </top>
      <bottom style="dotted">
        <color rgb="FFFF0000"/>
      </bottom>
      <diagonal/>
    </border>
    <border>
      <left/>
      <right/>
      <top style="dotted">
        <color rgb="FFFF0000"/>
      </top>
      <bottom style="dotted">
        <color rgb="FFFF0000"/>
      </bottom>
      <diagonal/>
    </border>
    <border>
      <left/>
      <right style="thick">
        <color rgb="FFFF0000"/>
      </right>
      <top style="dotted">
        <color rgb="FFFF0000"/>
      </top>
      <bottom style="dotted">
        <color rgb="FFFF0000"/>
      </bottom>
      <diagonal/>
    </border>
    <border>
      <left style="thick">
        <color rgb="FFFF0000"/>
      </left>
      <right style="thick">
        <color rgb="FFFF0000"/>
      </right>
      <top style="dotted">
        <color rgb="FFFF0000"/>
      </top>
      <bottom/>
      <diagonal/>
    </border>
    <border>
      <left style="thick">
        <color rgb="FFFF0000"/>
      </left>
      <right/>
      <top style="dotted">
        <color rgb="FFFF0000"/>
      </top>
      <bottom/>
      <diagonal/>
    </border>
    <border>
      <left/>
      <right/>
      <top style="dotted">
        <color rgb="FFFF0000"/>
      </top>
      <bottom/>
      <diagonal/>
    </border>
    <border>
      <left/>
      <right style="thick">
        <color rgb="FFFF0000"/>
      </right>
      <top style="dott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otted">
        <color rgb="FFFF0000"/>
      </bottom>
      <diagonal/>
    </border>
    <border>
      <left style="thick">
        <color rgb="FFFF0000"/>
      </left>
      <right/>
      <top/>
      <bottom style="dotted">
        <color rgb="FFFF0000"/>
      </bottom>
      <diagonal/>
    </border>
    <border>
      <left/>
      <right/>
      <top/>
      <bottom style="dotted">
        <color rgb="FFFF0000"/>
      </bottom>
      <diagonal/>
    </border>
    <border>
      <left/>
      <right style="thick">
        <color rgb="FFFF0000"/>
      </right>
      <top/>
      <bottom style="dotted">
        <color rgb="FFFF0000"/>
      </bottom>
      <diagonal/>
    </border>
    <border>
      <left style="thick">
        <color rgb="FFFF0000"/>
      </left>
      <right style="thick">
        <color rgb="FFFF0000"/>
      </right>
      <top style="dotted">
        <color rgb="FFFF0000"/>
      </top>
      <bottom style="thick">
        <color rgb="FFFF0000"/>
      </bottom>
      <diagonal/>
    </border>
    <border>
      <left style="thick">
        <color rgb="FFFF0000"/>
      </left>
      <right/>
      <top style="dotted">
        <color rgb="FFFF0000"/>
      </top>
      <bottom style="thick">
        <color rgb="FFFF0000"/>
      </bottom>
      <diagonal/>
    </border>
    <border>
      <left/>
      <right/>
      <top style="dotted">
        <color rgb="FFFF0000"/>
      </top>
      <bottom style="thick">
        <color rgb="FFFF0000"/>
      </bottom>
      <diagonal/>
    </border>
    <border>
      <left/>
      <right style="thick">
        <color rgb="FFFF0000"/>
      </right>
      <top style="dotted">
        <color rgb="FFFF0000"/>
      </top>
      <bottom style="thick">
        <color rgb="FFFF0000"/>
      </bottom>
      <diagonal/>
    </border>
  </borders>
  <cellStyleXfs count="2">
    <xf numFmtId="0" fontId="0" fillId="0" borderId="0">
      <alignment vertical="center"/>
    </xf>
    <xf numFmtId="0" fontId="5" fillId="0" borderId="0" applyBorder="0" applyProtection="0">
      <alignment vertical="center"/>
    </xf>
  </cellStyleXfs>
  <cellXfs count="127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0" fontId="3" fillId="0" borderId="47" xfId="0" applyFont="1" applyBorder="1" applyAlignment="1">
      <alignment horizontal="left" vertical="center" indent="1"/>
    </xf>
    <xf numFmtId="177" fontId="1" fillId="0" borderId="48" xfId="0" applyNumberFormat="1" applyFont="1" applyBorder="1">
      <alignment vertical="center"/>
    </xf>
    <xf numFmtId="177" fontId="1" fillId="0" borderId="49" xfId="0" applyNumberFormat="1" applyFont="1" applyBorder="1">
      <alignment vertical="center"/>
    </xf>
    <xf numFmtId="177" fontId="1" fillId="0" borderId="50" xfId="0" applyNumberFormat="1" applyFont="1" applyBorder="1">
      <alignment vertical="center"/>
    </xf>
    <xf numFmtId="0" fontId="3" fillId="0" borderId="43" xfId="0" applyFont="1" applyBorder="1" applyAlignment="1">
      <alignment horizontal="left" vertical="center" indent="2"/>
    </xf>
    <xf numFmtId="177" fontId="1" fillId="0" borderId="44" xfId="0" applyNumberFormat="1" applyFont="1" applyBorder="1">
      <alignment vertical="center"/>
    </xf>
    <xf numFmtId="177" fontId="1" fillId="0" borderId="41" xfId="0" applyNumberFormat="1" applyFont="1" applyBorder="1">
      <alignment vertical="center"/>
    </xf>
    <xf numFmtId="0" fontId="8" fillId="0" borderId="0" xfId="0" applyFo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</cellXfs>
  <cellStyles count="2">
    <cellStyle name="一般" xfId="0" builtinId="0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tabSelected="1" zoomScale="80" zoomScaleNormal="8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09" t="s">
        <v>0</v>
      </c>
      <c r="B1" s="110"/>
      <c r="C1" s="110"/>
      <c r="D1" s="110"/>
      <c r="E1" s="110"/>
      <c r="F1" s="110"/>
      <c r="G1" s="111"/>
    </row>
    <row r="2" spans="1:7" ht="30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35" customHeight="1" x14ac:dyDescent="0.25">
      <c r="A4" s="4" t="s">
        <v>84</v>
      </c>
      <c r="B4" s="5">
        <v>550996</v>
      </c>
      <c r="C4" s="6"/>
      <c r="D4" s="7"/>
      <c r="E4" s="5">
        <f>B4</f>
        <v>550996</v>
      </c>
      <c r="F4" s="6"/>
      <c r="G4" s="7"/>
    </row>
    <row r="5" spans="1:7" ht="28.35" customHeight="1" x14ac:dyDescent="0.25">
      <c r="A5" s="8" t="s">
        <v>85</v>
      </c>
      <c r="B5" s="9"/>
      <c r="C5" s="10">
        <v>10244859</v>
      </c>
      <c r="D5" s="11"/>
      <c r="E5" s="9"/>
      <c r="F5" s="10">
        <f>C5</f>
        <v>10244859</v>
      </c>
      <c r="G5" s="11"/>
    </row>
    <row r="6" spans="1:7" ht="28.35" customHeight="1" x14ac:dyDescent="0.25">
      <c r="A6" s="8" t="s">
        <v>8</v>
      </c>
      <c r="B6" s="78"/>
      <c r="C6" s="78"/>
      <c r="D6" s="33">
        <v>31005</v>
      </c>
      <c r="E6" s="78"/>
      <c r="F6" s="78"/>
      <c r="G6" s="33">
        <v>30988</v>
      </c>
    </row>
    <row r="7" spans="1:7" ht="28.35" customHeight="1" x14ac:dyDescent="0.25">
      <c r="A7" s="8" t="s">
        <v>9</v>
      </c>
      <c r="B7" s="78"/>
      <c r="C7" s="78"/>
      <c r="D7" s="33">
        <f>D8+D9</f>
        <v>30281715894</v>
      </c>
      <c r="E7" s="78"/>
      <c r="F7" s="78"/>
      <c r="G7" s="33">
        <f>G8+G9</f>
        <v>241302887038</v>
      </c>
    </row>
    <row r="8" spans="1:7" ht="28.35" customHeight="1" x14ac:dyDescent="0.25">
      <c r="A8" s="12" t="s">
        <v>10</v>
      </c>
      <c r="B8" s="13"/>
      <c r="C8" s="13"/>
      <c r="D8" s="11">
        <v>29616051906</v>
      </c>
      <c r="E8" s="13"/>
      <c r="F8" s="13"/>
      <c r="G8" s="11">
        <v>236004202101</v>
      </c>
    </row>
    <row r="9" spans="1:7" ht="28.35" customHeight="1" thickBot="1" x14ac:dyDescent="0.3">
      <c r="A9" s="12" t="s">
        <v>11</v>
      </c>
      <c r="B9" s="13"/>
      <c r="C9" s="13"/>
      <c r="D9" s="14">
        <v>665663988</v>
      </c>
      <c r="E9" s="13"/>
      <c r="F9" s="13"/>
      <c r="G9" s="11">
        <v>5298684937</v>
      </c>
    </row>
    <row r="10" spans="1:7" ht="30" customHeight="1" thickTop="1" thickBot="1" x14ac:dyDescent="0.3">
      <c r="A10" s="113" t="s">
        <v>12</v>
      </c>
      <c r="B10" s="114" t="s">
        <v>13</v>
      </c>
      <c r="C10" s="115"/>
      <c r="D10" s="116" t="s">
        <v>6</v>
      </c>
      <c r="E10" s="114" t="s">
        <v>13</v>
      </c>
      <c r="F10" s="115"/>
      <c r="G10" s="116" t="s">
        <v>6</v>
      </c>
    </row>
    <row r="11" spans="1:7" ht="23.25" customHeight="1" thickTop="1" thickBot="1" x14ac:dyDescent="0.3">
      <c r="A11" s="113"/>
      <c r="B11" s="53"/>
      <c r="C11" s="57" t="s">
        <v>14</v>
      </c>
      <c r="D11" s="116"/>
      <c r="E11" s="53"/>
      <c r="F11" s="57" t="s">
        <v>14</v>
      </c>
      <c r="G11" s="116"/>
    </row>
    <row r="12" spans="1:7" ht="28.35" customHeight="1" thickTop="1" x14ac:dyDescent="0.25">
      <c r="A12" s="4" t="s">
        <v>15</v>
      </c>
      <c r="B12" s="16">
        <f>B13+B14</f>
        <v>1079397</v>
      </c>
      <c r="C12" s="17"/>
      <c r="D12" s="7">
        <f>D13+D14</f>
        <v>32849309530</v>
      </c>
      <c r="E12" s="16">
        <f>E13+E14</f>
        <v>2530071</v>
      </c>
      <c r="F12" s="17"/>
      <c r="G12" s="7">
        <f>G13+G14</f>
        <v>263071804281</v>
      </c>
    </row>
    <row r="13" spans="1:7" ht="28.35" customHeight="1" x14ac:dyDescent="0.25">
      <c r="A13" s="12" t="s">
        <v>10</v>
      </c>
      <c r="B13" s="5">
        <v>1073390</v>
      </c>
      <c r="C13" s="18"/>
      <c r="D13" s="11">
        <v>32518943080</v>
      </c>
      <c r="E13" s="5">
        <v>1398198</v>
      </c>
      <c r="F13" s="10"/>
      <c r="G13" s="11">
        <v>258980229091</v>
      </c>
    </row>
    <row r="14" spans="1:7" ht="28.35" customHeight="1" thickBot="1" x14ac:dyDescent="0.3">
      <c r="A14" s="12" t="s">
        <v>11</v>
      </c>
      <c r="B14" s="5">
        <v>6007</v>
      </c>
      <c r="C14" s="18"/>
      <c r="D14" s="11">
        <v>330366450</v>
      </c>
      <c r="E14" s="5">
        <v>1131873</v>
      </c>
      <c r="F14" s="10"/>
      <c r="G14" s="11">
        <v>4091575190</v>
      </c>
    </row>
    <row r="15" spans="1:7" ht="28.35" customHeight="1" x14ac:dyDescent="0.25">
      <c r="A15" s="63" t="s">
        <v>16</v>
      </c>
      <c r="B15" s="64">
        <f>B17+B18+B20+B23+B26+B28</f>
        <v>54326</v>
      </c>
      <c r="C15" s="65"/>
      <c r="D15" s="66">
        <f>D17+D18+D20+D23+D26+D28</f>
        <v>15655170274</v>
      </c>
      <c r="E15" s="64">
        <f>E17+E18+E20+E23+E26+E28</f>
        <v>1505000</v>
      </c>
      <c r="F15" s="65"/>
      <c r="G15" s="66">
        <f>G17+G18+G20+G23+G26+G28</f>
        <v>133201792652</v>
      </c>
    </row>
    <row r="16" spans="1:7" ht="28.35" customHeight="1" thickBot="1" x14ac:dyDescent="0.3">
      <c r="A16" s="67" t="s">
        <v>17</v>
      </c>
      <c r="B16" s="68">
        <f t="shared" ref="B16:G16" si="0">B21+B24+B27</f>
        <v>1025071</v>
      </c>
      <c r="C16" s="69">
        <f t="shared" si="0"/>
        <v>13363</v>
      </c>
      <c r="D16" s="70">
        <f t="shared" si="0"/>
        <v>17194139256</v>
      </c>
      <c r="E16" s="68">
        <f t="shared" si="0"/>
        <v>1025071</v>
      </c>
      <c r="F16" s="69">
        <f t="shared" si="0"/>
        <v>125918</v>
      </c>
      <c r="G16" s="70">
        <f t="shared" si="0"/>
        <v>129870011629</v>
      </c>
    </row>
    <row r="17" spans="1:7" ht="28.35" customHeight="1" x14ac:dyDescent="0.25">
      <c r="A17" s="63" t="s">
        <v>18</v>
      </c>
      <c r="B17" s="79">
        <v>11993</v>
      </c>
      <c r="C17" s="80"/>
      <c r="D17" s="81">
        <v>727657788</v>
      </c>
      <c r="E17" s="79">
        <v>91751</v>
      </c>
      <c r="F17" s="80"/>
      <c r="G17" s="81">
        <v>5570071519</v>
      </c>
    </row>
    <row r="18" spans="1:7" ht="28.35" customHeight="1" x14ac:dyDescent="0.25">
      <c r="A18" s="89" t="s">
        <v>19</v>
      </c>
      <c r="B18" s="90">
        <v>16586</v>
      </c>
      <c r="C18" s="91"/>
      <c r="D18" s="92">
        <v>280946088</v>
      </c>
      <c r="E18" s="90">
        <v>116286</v>
      </c>
      <c r="F18" s="91"/>
      <c r="G18" s="92">
        <v>2111679692</v>
      </c>
    </row>
    <row r="19" spans="1:7" ht="28.35" customHeight="1" x14ac:dyDescent="0.25">
      <c r="A19" s="12" t="s">
        <v>20</v>
      </c>
      <c r="B19" s="77">
        <f>B20+B21</f>
        <v>4971</v>
      </c>
      <c r="C19" s="60"/>
      <c r="D19" s="75">
        <f>D20+D21</f>
        <v>496987445</v>
      </c>
      <c r="E19" s="77">
        <f>E20+E21</f>
        <v>16516</v>
      </c>
      <c r="F19" s="60"/>
      <c r="G19" s="75">
        <f>G20+G21</f>
        <v>3869406696</v>
      </c>
    </row>
    <row r="20" spans="1:7" ht="28.35" customHeight="1" x14ac:dyDescent="0.25">
      <c r="A20" s="43" t="s">
        <v>21</v>
      </c>
      <c r="B20" s="77">
        <v>1735</v>
      </c>
      <c r="C20" s="60"/>
      <c r="D20" s="75">
        <v>459679366</v>
      </c>
      <c r="E20" s="77">
        <v>13280</v>
      </c>
      <c r="F20" s="60"/>
      <c r="G20" s="75">
        <v>3587912132</v>
      </c>
    </row>
    <row r="21" spans="1:7" ht="28.35" customHeight="1" x14ac:dyDescent="0.25">
      <c r="A21" s="43" t="s">
        <v>22</v>
      </c>
      <c r="B21" s="77">
        <v>3236</v>
      </c>
      <c r="C21" s="60">
        <v>37</v>
      </c>
      <c r="D21" s="75">
        <v>37308079</v>
      </c>
      <c r="E21" s="77">
        <f>B21</f>
        <v>3236</v>
      </c>
      <c r="F21" s="60">
        <v>291</v>
      </c>
      <c r="G21" s="75">
        <v>281494564</v>
      </c>
    </row>
    <row r="22" spans="1:7" ht="28.35" customHeight="1" x14ac:dyDescent="0.25">
      <c r="A22" s="93" t="s">
        <v>23</v>
      </c>
      <c r="B22" s="94">
        <f>B23+B24</f>
        <v>1014405</v>
      </c>
      <c r="C22" s="95"/>
      <c r="D22" s="96">
        <f>D23+D24</f>
        <v>29066140861</v>
      </c>
      <c r="E22" s="94">
        <f>E23+E24</f>
        <v>1096950</v>
      </c>
      <c r="F22" s="95"/>
      <c r="G22" s="96">
        <f>G23+G24</f>
        <v>232660641461</v>
      </c>
    </row>
    <row r="23" spans="1:7" ht="28.35" customHeight="1" x14ac:dyDescent="0.25">
      <c r="A23" s="43" t="s">
        <v>21</v>
      </c>
      <c r="B23" s="87">
        <v>11848</v>
      </c>
      <c r="C23" s="60"/>
      <c r="D23" s="83">
        <v>12166531851</v>
      </c>
      <c r="E23" s="87">
        <v>94393</v>
      </c>
      <c r="F23" s="60"/>
      <c r="G23" s="83">
        <v>105037137147</v>
      </c>
    </row>
    <row r="24" spans="1:7" ht="28.35" customHeight="1" x14ac:dyDescent="0.25">
      <c r="A24" s="97" t="s">
        <v>24</v>
      </c>
      <c r="B24" s="98">
        <v>1002557</v>
      </c>
      <c r="C24" s="99">
        <v>13002</v>
      </c>
      <c r="D24" s="100">
        <v>16899609010</v>
      </c>
      <c r="E24" s="98">
        <f>B24</f>
        <v>1002557</v>
      </c>
      <c r="F24" s="99">
        <v>123203</v>
      </c>
      <c r="G24" s="100">
        <v>127623504314</v>
      </c>
    </row>
    <row r="25" spans="1:7" ht="28.35" customHeight="1" x14ac:dyDescent="0.25">
      <c r="A25" s="12" t="s">
        <v>25</v>
      </c>
      <c r="B25" s="77">
        <f>B26+B27</f>
        <v>31397</v>
      </c>
      <c r="C25" s="60"/>
      <c r="D25" s="75">
        <f>D26+D27</f>
        <v>2275348191</v>
      </c>
      <c r="E25" s="77">
        <f>E26+E27</f>
        <v>111131</v>
      </c>
      <c r="F25" s="60"/>
      <c r="G25" s="75">
        <f>G26+G27</f>
        <v>17177376461</v>
      </c>
    </row>
    <row r="26" spans="1:7" ht="28.35" customHeight="1" x14ac:dyDescent="0.25">
      <c r="A26" s="43" t="s">
        <v>21</v>
      </c>
      <c r="B26" s="77">
        <v>12119</v>
      </c>
      <c r="C26" s="60"/>
      <c r="D26" s="75">
        <v>2018126024</v>
      </c>
      <c r="E26" s="77">
        <v>91853</v>
      </c>
      <c r="F26" s="60"/>
      <c r="G26" s="75">
        <v>15212363710</v>
      </c>
    </row>
    <row r="27" spans="1:7" ht="28.35" customHeight="1" x14ac:dyDescent="0.25">
      <c r="A27" s="43" t="s">
        <v>24</v>
      </c>
      <c r="B27" s="77">
        <v>19278</v>
      </c>
      <c r="C27" s="60">
        <v>324</v>
      </c>
      <c r="D27" s="75">
        <v>257222167</v>
      </c>
      <c r="E27" s="77">
        <f>B27</f>
        <v>19278</v>
      </c>
      <c r="F27" s="60">
        <v>2424</v>
      </c>
      <c r="G27" s="75">
        <v>1965012751</v>
      </c>
    </row>
    <row r="28" spans="1:7" ht="28.35" customHeight="1" thickBot="1" x14ac:dyDescent="0.3">
      <c r="A28" s="101" t="s">
        <v>26</v>
      </c>
      <c r="B28" s="102">
        <v>45</v>
      </c>
      <c r="C28" s="103"/>
      <c r="D28" s="104">
        <v>2229157</v>
      </c>
      <c r="E28" s="102">
        <v>1097437</v>
      </c>
      <c r="F28" s="103"/>
      <c r="G28" s="104">
        <v>1682628452</v>
      </c>
    </row>
    <row r="29" spans="1:7" ht="24" customHeight="1" thickTop="1" x14ac:dyDescent="0.25">
      <c r="A29" s="20" t="s">
        <v>27</v>
      </c>
    </row>
    <row r="30" spans="1:7" ht="24" customHeight="1" x14ac:dyDescent="0.25">
      <c r="A30" s="108" t="s">
        <v>91</v>
      </c>
    </row>
    <row r="31" spans="1:7" x14ac:dyDescent="0.25">
      <c r="A31" s="108" t="s">
        <v>90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&amp;C&amp;"微軟正黑體,粗體"&amp;16勞工保險局106年8月統計提要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activeCell="L7" sqref="L7"/>
    </sheetView>
  </sheetViews>
  <sheetFormatPr defaultRowHeight="16.5" x14ac:dyDescent="0.25"/>
  <cols>
    <col min="1" max="1" width="23.625" style="1"/>
    <col min="2" max="2" width="11.375" style="2"/>
    <col min="3" max="3" width="13.125" style="2"/>
    <col min="4" max="4" width="17.125" style="2"/>
    <col min="5" max="5" width="11.375" style="2"/>
    <col min="6" max="6" width="13.125" style="2"/>
    <col min="7" max="7" width="17.125" style="2"/>
    <col min="8" max="1025" width="10.625" style="1"/>
  </cols>
  <sheetData>
    <row r="1" spans="1:7" ht="30" customHeight="1" thickTop="1" thickBot="1" x14ac:dyDescent="0.3">
      <c r="A1" s="109" t="s">
        <v>28</v>
      </c>
      <c r="B1" s="110"/>
      <c r="C1" s="110"/>
      <c r="D1" s="110"/>
      <c r="E1" s="110"/>
      <c r="F1" s="110"/>
      <c r="G1" s="111"/>
    </row>
    <row r="2" spans="1:7" ht="28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8.15" customHeight="1" x14ac:dyDescent="0.25">
      <c r="A4" s="4" t="s">
        <v>84</v>
      </c>
      <c r="B4" s="21">
        <v>503445</v>
      </c>
      <c r="C4" s="22"/>
      <c r="D4" s="7"/>
      <c r="E4" s="21">
        <f>B4</f>
        <v>503445</v>
      </c>
      <c r="F4" s="22"/>
      <c r="G4" s="7"/>
    </row>
    <row r="5" spans="1:7" ht="28.15" customHeight="1" x14ac:dyDescent="0.25">
      <c r="A5" s="8" t="s">
        <v>85</v>
      </c>
      <c r="B5" s="23"/>
      <c r="C5" s="24">
        <v>6755294</v>
      </c>
      <c r="D5" s="11"/>
      <c r="E5" s="23"/>
      <c r="F5" s="24">
        <f>C5</f>
        <v>6755294</v>
      </c>
      <c r="G5" s="11"/>
    </row>
    <row r="6" spans="1:7" ht="28.15" customHeight="1" x14ac:dyDescent="0.25">
      <c r="A6" s="8" t="s">
        <v>8</v>
      </c>
      <c r="B6" s="5"/>
      <c r="C6" s="10"/>
      <c r="D6" s="11">
        <v>32748</v>
      </c>
      <c r="E6" s="13"/>
      <c r="F6" s="13"/>
      <c r="G6" s="11">
        <v>32715</v>
      </c>
    </row>
    <row r="7" spans="1:7" ht="28.15" customHeight="1" thickBot="1" x14ac:dyDescent="0.3">
      <c r="A7" s="25" t="s">
        <v>9</v>
      </c>
      <c r="B7" s="26"/>
      <c r="C7" s="27"/>
      <c r="D7" s="14">
        <v>2226267489</v>
      </c>
      <c r="E7" s="28"/>
      <c r="F7" s="28"/>
      <c r="G7" s="14">
        <v>17683089008</v>
      </c>
    </row>
    <row r="8" spans="1:7" ht="28.15" customHeight="1" thickTop="1" thickBot="1" x14ac:dyDescent="0.3">
      <c r="A8" s="113" t="s">
        <v>12</v>
      </c>
      <c r="B8" s="114" t="s">
        <v>13</v>
      </c>
      <c r="C8" s="114"/>
      <c r="D8" s="112" t="s">
        <v>6</v>
      </c>
      <c r="E8" s="114" t="s">
        <v>13</v>
      </c>
      <c r="F8" s="114"/>
      <c r="G8" s="112" t="s">
        <v>6</v>
      </c>
    </row>
    <row r="9" spans="1:7" ht="18" thickTop="1" thickBot="1" x14ac:dyDescent="0.3">
      <c r="A9" s="113"/>
      <c r="B9" s="53"/>
      <c r="C9" s="54" t="s">
        <v>29</v>
      </c>
      <c r="D9" s="112"/>
      <c r="E9" s="15"/>
      <c r="F9" s="54" t="s">
        <v>29</v>
      </c>
      <c r="G9" s="112"/>
    </row>
    <row r="10" spans="1:7" ht="28.15" customHeight="1" thickTop="1" x14ac:dyDescent="0.25">
      <c r="A10" s="29" t="s">
        <v>15</v>
      </c>
      <c r="B10" s="16">
        <f t="shared" ref="B10:G10" si="0">SUM(B11:B15)</f>
        <v>125342</v>
      </c>
      <c r="C10" s="17">
        <f t="shared" si="0"/>
        <v>28967</v>
      </c>
      <c r="D10" s="30">
        <f t="shared" si="0"/>
        <v>1784834820</v>
      </c>
      <c r="E10" s="16">
        <f t="shared" si="0"/>
        <v>905162</v>
      </c>
      <c r="F10" s="17">
        <f t="shared" si="0"/>
        <v>215596</v>
      </c>
      <c r="G10" s="30">
        <f t="shared" si="0"/>
        <v>12931779036</v>
      </c>
    </row>
    <row r="11" spans="1:7" ht="28.15" customHeight="1" x14ac:dyDescent="0.25">
      <c r="A11" s="12" t="s">
        <v>30</v>
      </c>
      <c r="B11" s="5">
        <v>31616</v>
      </c>
      <c r="C11" s="10">
        <v>7374</v>
      </c>
      <c r="D11" s="19">
        <v>720246189</v>
      </c>
      <c r="E11" s="31">
        <v>237785</v>
      </c>
      <c r="F11" s="32">
        <v>53897</v>
      </c>
      <c r="G11" s="33">
        <v>5417107320</v>
      </c>
    </row>
    <row r="12" spans="1:7" ht="28.15" customHeight="1" x14ac:dyDescent="0.25">
      <c r="A12" s="12" t="s">
        <v>31</v>
      </c>
      <c r="B12" s="5">
        <v>3196</v>
      </c>
      <c r="C12" s="10">
        <f>B12</f>
        <v>3196</v>
      </c>
      <c r="D12" s="19">
        <v>154056640</v>
      </c>
      <c r="E12" s="5">
        <v>21485</v>
      </c>
      <c r="F12" s="10">
        <v>21485</v>
      </c>
      <c r="G12" s="19">
        <v>1068692093</v>
      </c>
    </row>
    <row r="13" spans="1:7" ht="28.15" customHeight="1" x14ac:dyDescent="0.25">
      <c r="A13" s="12" t="s">
        <v>32</v>
      </c>
      <c r="B13" s="5">
        <v>2400</v>
      </c>
      <c r="C13" s="10">
        <v>962</v>
      </c>
      <c r="D13" s="19">
        <v>51472232</v>
      </c>
      <c r="E13" s="5">
        <v>13219</v>
      </c>
      <c r="F13" s="10">
        <v>4339</v>
      </c>
      <c r="G13" s="19">
        <v>295850192</v>
      </c>
    </row>
    <row r="14" spans="1:7" ht="28.15" customHeight="1" x14ac:dyDescent="0.25">
      <c r="A14" s="12" t="s">
        <v>33</v>
      </c>
      <c r="B14" s="5">
        <v>42655</v>
      </c>
      <c r="C14" s="10">
        <v>7446</v>
      </c>
      <c r="D14" s="19">
        <v>826733767</v>
      </c>
      <c r="E14" s="5">
        <v>310491</v>
      </c>
      <c r="F14" s="10">
        <v>59075</v>
      </c>
      <c r="G14" s="19">
        <v>5920246963</v>
      </c>
    </row>
    <row r="15" spans="1:7" ht="28.15" customHeight="1" thickBot="1" x14ac:dyDescent="0.3">
      <c r="A15" s="34" t="s">
        <v>34</v>
      </c>
      <c r="B15" s="26">
        <v>45475</v>
      </c>
      <c r="C15" s="27">
        <v>9989</v>
      </c>
      <c r="D15" s="35">
        <v>32325992</v>
      </c>
      <c r="E15" s="26">
        <v>322182</v>
      </c>
      <c r="F15" s="27">
        <v>76800</v>
      </c>
      <c r="G15" s="35">
        <v>229882468</v>
      </c>
    </row>
    <row r="16" spans="1:7" ht="21" customHeight="1" thickTop="1" x14ac:dyDescent="0.25">
      <c r="A16" s="20" t="s">
        <v>96</v>
      </c>
    </row>
    <row r="17" spans="1:7" ht="21" customHeight="1" thickBot="1" x14ac:dyDescent="0.3">
      <c r="A17" s="20"/>
    </row>
    <row r="18" spans="1:7" ht="30" customHeight="1" thickTop="1" thickBot="1" x14ac:dyDescent="0.3">
      <c r="A18" s="109" t="s">
        <v>35</v>
      </c>
      <c r="B18" s="110"/>
      <c r="C18" s="110"/>
      <c r="D18" s="110"/>
      <c r="E18" s="110"/>
      <c r="F18" s="110"/>
      <c r="G18" s="111"/>
    </row>
    <row r="19" spans="1:7" ht="28.15" customHeight="1" thickTop="1" thickBot="1" x14ac:dyDescent="0.3">
      <c r="A19" s="74"/>
      <c r="B19" s="112" t="s">
        <v>1</v>
      </c>
      <c r="C19" s="112"/>
      <c r="D19" s="112"/>
      <c r="E19" s="112" t="s">
        <v>2</v>
      </c>
      <c r="F19" s="112"/>
      <c r="G19" s="112"/>
    </row>
    <row r="20" spans="1:7" ht="33" customHeight="1" thickTop="1" thickBot="1" x14ac:dyDescent="0.3">
      <c r="A20" s="3" t="s">
        <v>36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8.15" customHeight="1" x14ac:dyDescent="0.25">
      <c r="A21" s="4" t="s">
        <v>86</v>
      </c>
      <c r="B21" s="16">
        <v>510304</v>
      </c>
      <c r="C21" s="6"/>
      <c r="D21" s="7"/>
      <c r="E21" s="76">
        <f>B21</f>
        <v>510304</v>
      </c>
      <c r="F21" s="6"/>
      <c r="G21" s="40"/>
    </row>
    <row r="22" spans="1:7" ht="28.15" customHeight="1" x14ac:dyDescent="0.25">
      <c r="A22" s="8" t="s">
        <v>87</v>
      </c>
      <c r="B22" s="9"/>
      <c r="C22" s="24">
        <v>7218914</v>
      </c>
      <c r="D22" s="11"/>
      <c r="E22" s="9"/>
      <c r="F22" s="24">
        <f>C22</f>
        <v>7218914</v>
      </c>
      <c r="G22" s="33"/>
    </row>
    <row r="23" spans="1:7" ht="28.15" customHeight="1" x14ac:dyDescent="0.25">
      <c r="A23" s="8" t="s">
        <v>37</v>
      </c>
      <c r="B23" s="23"/>
      <c r="C23" s="13"/>
      <c r="D23" s="11">
        <v>32458</v>
      </c>
      <c r="E23" s="31"/>
      <c r="F23" s="32"/>
      <c r="G23" s="33">
        <v>32452</v>
      </c>
    </row>
    <row r="24" spans="1:7" ht="28.15" customHeight="1" x14ac:dyDescent="0.25">
      <c r="A24" s="25" t="s">
        <v>38</v>
      </c>
      <c r="B24" s="36"/>
      <c r="C24" s="28"/>
      <c r="D24" s="14">
        <v>58268231</v>
      </c>
      <c r="E24" s="36"/>
      <c r="F24" s="28"/>
      <c r="G24" s="14">
        <v>460224571</v>
      </c>
    </row>
    <row r="25" spans="1:7" ht="33" customHeight="1" x14ac:dyDescent="0.25">
      <c r="A25" s="37" t="s">
        <v>39</v>
      </c>
      <c r="B25" s="50" t="s">
        <v>4</v>
      </c>
      <c r="C25" s="51" t="s">
        <v>88</v>
      </c>
      <c r="D25" s="52" t="s">
        <v>6</v>
      </c>
      <c r="E25" s="50" t="s">
        <v>4</v>
      </c>
      <c r="F25" s="51" t="s">
        <v>88</v>
      </c>
      <c r="G25" s="52" t="s">
        <v>6</v>
      </c>
    </row>
    <row r="26" spans="1:7" ht="28.15" customHeight="1" x14ac:dyDescent="0.25">
      <c r="A26" s="29" t="s">
        <v>40</v>
      </c>
      <c r="B26" s="38">
        <v>32</v>
      </c>
      <c r="C26" s="39">
        <v>281</v>
      </c>
      <c r="D26" s="39">
        <f>SUM(D27:D29)</f>
        <v>27783994</v>
      </c>
      <c r="E26" s="38">
        <v>168</v>
      </c>
      <c r="F26" s="39">
        <v>1734</v>
      </c>
      <c r="G26" s="40">
        <f>SUM(G27:G29)</f>
        <v>201482609</v>
      </c>
    </row>
    <row r="27" spans="1:7" ht="28.15" customHeight="1" x14ac:dyDescent="0.25">
      <c r="A27" s="12" t="s">
        <v>41</v>
      </c>
      <c r="B27" s="31"/>
      <c r="C27" s="32">
        <v>199</v>
      </c>
      <c r="D27" s="33">
        <v>9114700</v>
      </c>
      <c r="E27" s="31"/>
      <c r="F27" s="32">
        <v>1049</v>
      </c>
      <c r="G27" s="33">
        <v>68557541</v>
      </c>
    </row>
    <row r="28" spans="1:7" ht="28.15" customHeight="1" x14ac:dyDescent="0.25">
      <c r="A28" s="12" t="s">
        <v>42</v>
      </c>
      <c r="B28" s="5"/>
      <c r="C28" s="10">
        <v>0</v>
      </c>
      <c r="D28" s="19">
        <v>0</v>
      </c>
      <c r="E28" s="5"/>
      <c r="F28" s="10">
        <v>75</v>
      </c>
      <c r="G28" s="19">
        <v>14097152</v>
      </c>
    </row>
    <row r="29" spans="1:7" ht="28.15" customHeight="1" x14ac:dyDescent="0.25">
      <c r="A29" s="34" t="s">
        <v>43</v>
      </c>
      <c r="B29" s="26"/>
      <c r="C29" s="27">
        <v>247</v>
      </c>
      <c r="D29" s="35">
        <v>18669294</v>
      </c>
      <c r="E29" s="26"/>
      <c r="F29" s="27">
        <v>1401</v>
      </c>
      <c r="G29" s="35">
        <v>118827916</v>
      </c>
    </row>
    <row r="30" spans="1:7" ht="21" customHeight="1" thickTop="1" x14ac:dyDescent="0.25">
      <c r="A30" s="20" t="s">
        <v>82</v>
      </c>
    </row>
    <row r="31" spans="1:7" ht="21" customHeight="1" x14ac:dyDescent="0.25">
      <c r="A31" s="20" t="s">
        <v>83</v>
      </c>
    </row>
  </sheetData>
  <mergeCells count="11">
    <mergeCell ref="B19:D19"/>
    <mergeCell ref="E19:G19"/>
    <mergeCell ref="A18:G18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horizontalDpi="1200" verticalDpi="1200" r:id="rId1"/>
  <headerFooter>
    <oddHeader>&amp;C&amp;"微軟正黑體,粗體"&amp;16勞工保險局106年8月統計提要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7"/>
  <sheetViews>
    <sheetView showGridLines="0" zoomScale="80" zoomScaleNormal="80" workbookViewId="0">
      <selection activeCell="L12" sqref="L12"/>
    </sheetView>
  </sheetViews>
  <sheetFormatPr defaultRowHeight="16.5" x14ac:dyDescent="0.25"/>
  <cols>
    <col min="1" max="1" width="33.125" style="1"/>
    <col min="2" max="2" width="10.25" style="2"/>
    <col min="3" max="3" width="11.25" style="2"/>
    <col min="4" max="4" width="17.5" style="2"/>
    <col min="5" max="5" width="10.25" style="2"/>
    <col min="6" max="6" width="11.25" style="2"/>
    <col min="7" max="7" width="17.5" style="2"/>
    <col min="8" max="1025" width="10.625" style="1"/>
  </cols>
  <sheetData>
    <row r="1" spans="1:7" ht="30" customHeight="1" thickTop="1" thickBot="1" x14ac:dyDescent="0.3">
      <c r="A1" s="109" t="s">
        <v>44</v>
      </c>
      <c r="B1" s="110"/>
      <c r="C1" s="110"/>
      <c r="D1" s="110"/>
      <c r="E1" s="110"/>
      <c r="F1" s="110"/>
      <c r="G1" s="111"/>
    </row>
    <row r="2" spans="1:7" ht="25.15" customHeight="1" thickTop="1" thickBot="1" x14ac:dyDescent="0.3">
      <c r="A2" s="3"/>
      <c r="B2" s="112" t="s">
        <v>1</v>
      </c>
      <c r="C2" s="112"/>
      <c r="D2" s="112"/>
      <c r="E2" s="112" t="s">
        <v>2</v>
      </c>
      <c r="F2" s="112"/>
      <c r="G2" s="112"/>
    </row>
    <row r="3" spans="1:7" ht="33" customHeight="1" x14ac:dyDescent="0.25">
      <c r="A3" s="3" t="s">
        <v>36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5.15" customHeight="1" x14ac:dyDescent="0.25">
      <c r="A4" s="4" t="s">
        <v>86</v>
      </c>
      <c r="B4" s="16">
        <v>500711</v>
      </c>
      <c r="C4" s="6"/>
      <c r="D4" s="7"/>
      <c r="E4" s="16">
        <f>B4</f>
        <v>500711</v>
      </c>
      <c r="F4" s="6"/>
      <c r="G4" s="7"/>
    </row>
    <row r="5" spans="1:7" ht="25.15" customHeight="1" x14ac:dyDescent="0.25">
      <c r="A5" s="8" t="s">
        <v>87</v>
      </c>
      <c r="B5" s="9"/>
      <c r="C5" s="24">
        <v>6530943</v>
      </c>
      <c r="D5" s="11"/>
      <c r="E5" s="9"/>
      <c r="F5" s="24">
        <f>C5</f>
        <v>6530943</v>
      </c>
      <c r="G5" s="11"/>
    </row>
    <row r="6" spans="1:7" ht="25.15" customHeight="1" x14ac:dyDescent="0.25">
      <c r="A6" s="8" t="s">
        <v>37</v>
      </c>
      <c r="B6" s="23"/>
      <c r="C6" s="13"/>
      <c r="D6" s="11">
        <v>37560</v>
      </c>
      <c r="E6" s="23"/>
      <c r="F6" s="13"/>
      <c r="G6" s="11">
        <v>37520</v>
      </c>
    </row>
    <row r="7" spans="1:7" ht="25.15" customHeight="1" thickBot="1" x14ac:dyDescent="0.3">
      <c r="A7" s="25" t="s">
        <v>38</v>
      </c>
      <c r="B7" s="36"/>
      <c r="C7" s="28"/>
      <c r="D7" s="14">
        <v>16284998030</v>
      </c>
      <c r="E7" s="36"/>
      <c r="F7" s="28"/>
      <c r="G7" s="14">
        <v>128807547834</v>
      </c>
    </row>
    <row r="8" spans="1:7" ht="25.15" customHeight="1" thickTop="1" thickBot="1" x14ac:dyDescent="0.3">
      <c r="A8" s="113" t="s">
        <v>45</v>
      </c>
      <c r="B8" s="114" t="s">
        <v>13</v>
      </c>
      <c r="C8" s="115"/>
      <c r="D8" s="116" t="s">
        <v>6</v>
      </c>
      <c r="E8" s="114" t="s">
        <v>13</v>
      </c>
      <c r="F8" s="115"/>
      <c r="G8" s="116" t="s">
        <v>6</v>
      </c>
    </row>
    <row r="9" spans="1:7" ht="18" thickTop="1" thickBot="1" x14ac:dyDescent="0.3">
      <c r="A9" s="113"/>
      <c r="B9" s="53"/>
      <c r="C9" s="57" t="s">
        <v>46</v>
      </c>
      <c r="D9" s="116"/>
      <c r="E9" s="15"/>
      <c r="F9" s="57" t="s">
        <v>46</v>
      </c>
      <c r="G9" s="116"/>
    </row>
    <row r="10" spans="1:7" ht="25.15" customHeight="1" thickTop="1" x14ac:dyDescent="0.25">
      <c r="A10" s="29" t="s">
        <v>40</v>
      </c>
      <c r="B10" s="38">
        <f t="shared" ref="B10:G10" si="0">SUM(B11:B14)</f>
        <v>11744</v>
      </c>
      <c r="C10" s="39">
        <f t="shared" si="0"/>
        <v>2</v>
      </c>
      <c r="D10" s="39">
        <f t="shared" si="0"/>
        <v>1931661228</v>
      </c>
      <c r="E10" s="38">
        <f t="shared" si="0"/>
        <v>70308</v>
      </c>
      <c r="F10" s="39">
        <f t="shared" si="0"/>
        <v>18</v>
      </c>
      <c r="G10" s="40">
        <f t="shared" si="0"/>
        <v>13603208350</v>
      </c>
    </row>
    <row r="11" spans="1:7" ht="25.15" customHeight="1" x14ac:dyDescent="0.25">
      <c r="A11" s="12" t="s">
        <v>47</v>
      </c>
      <c r="B11" s="31">
        <v>8896</v>
      </c>
      <c r="C11" s="32"/>
      <c r="D11" s="33">
        <v>1635146520</v>
      </c>
      <c r="E11" s="31">
        <v>47961</v>
      </c>
      <c r="F11" s="32"/>
      <c r="G11" s="33">
        <v>11474950591</v>
      </c>
    </row>
    <row r="12" spans="1:7" ht="25.15" customHeight="1" x14ac:dyDescent="0.25">
      <c r="A12" s="12" t="s">
        <v>48</v>
      </c>
      <c r="B12" s="5">
        <v>1393</v>
      </c>
      <c r="C12" s="10"/>
      <c r="D12" s="19">
        <v>228161790</v>
      </c>
      <c r="E12" s="5">
        <v>13528</v>
      </c>
      <c r="F12" s="10"/>
      <c r="G12" s="19">
        <v>1704129049</v>
      </c>
    </row>
    <row r="13" spans="1:7" ht="25.15" customHeight="1" x14ac:dyDescent="0.25">
      <c r="A13" s="12" t="s">
        <v>49</v>
      </c>
      <c r="B13" s="5">
        <v>1360</v>
      </c>
      <c r="C13" s="10"/>
      <c r="D13" s="19">
        <v>59790423</v>
      </c>
      <c r="E13" s="5">
        <v>8720</v>
      </c>
      <c r="F13" s="10"/>
      <c r="G13" s="19">
        <v>398919405</v>
      </c>
    </row>
    <row r="14" spans="1:7" ht="25.15" customHeight="1" thickBot="1" x14ac:dyDescent="0.3">
      <c r="A14" s="34" t="s">
        <v>50</v>
      </c>
      <c r="B14" s="26">
        <v>95</v>
      </c>
      <c r="C14" s="27">
        <v>2</v>
      </c>
      <c r="D14" s="35">
        <v>8562495</v>
      </c>
      <c r="E14" s="26">
        <v>99</v>
      </c>
      <c r="F14" s="27">
        <v>18</v>
      </c>
      <c r="G14" s="35">
        <v>25209305</v>
      </c>
    </row>
    <row r="15" spans="1:7" ht="21" customHeight="1" thickTop="1" x14ac:dyDescent="0.25">
      <c r="A15" s="108" t="s">
        <v>92</v>
      </c>
    </row>
    <row r="16" spans="1:7" ht="21" customHeight="1" x14ac:dyDescent="0.25">
      <c r="A16" s="20" t="s">
        <v>58</v>
      </c>
    </row>
    <row r="17" spans="1:7" ht="21" customHeight="1" thickBot="1" x14ac:dyDescent="0.3">
      <c r="A17" s="20"/>
    </row>
    <row r="18" spans="1:7" ht="30" customHeight="1" thickTop="1" thickBot="1" x14ac:dyDescent="0.3">
      <c r="A18" s="109" t="s">
        <v>51</v>
      </c>
      <c r="B18" s="110"/>
      <c r="C18" s="110"/>
      <c r="D18" s="110"/>
      <c r="E18" s="110"/>
      <c r="F18" s="110"/>
      <c r="G18" s="111"/>
    </row>
    <row r="19" spans="1:7" ht="25.15" customHeight="1" thickTop="1" thickBot="1" x14ac:dyDescent="0.3">
      <c r="A19" s="74"/>
      <c r="B19" s="112" t="s">
        <v>1</v>
      </c>
      <c r="C19" s="112"/>
      <c r="D19" s="112"/>
      <c r="E19" s="112" t="s">
        <v>2</v>
      </c>
      <c r="F19" s="112"/>
      <c r="G19" s="112"/>
    </row>
    <row r="20" spans="1:7" ht="33" customHeight="1" thickTop="1" thickBot="1" x14ac:dyDescent="0.3">
      <c r="A20" s="3" t="s">
        <v>52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5.15" customHeight="1" x14ac:dyDescent="0.25">
      <c r="A21" s="4" t="s">
        <v>84</v>
      </c>
      <c r="B21" s="21">
        <v>287</v>
      </c>
      <c r="C21" s="22"/>
      <c r="D21" s="7"/>
      <c r="E21" s="21">
        <f>B21</f>
        <v>287</v>
      </c>
      <c r="F21" s="22"/>
      <c r="G21" s="7"/>
    </row>
    <row r="22" spans="1:7" ht="25.15" customHeight="1" x14ac:dyDescent="0.25">
      <c r="A22" s="8" t="s">
        <v>85</v>
      </c>
      <c r="B22" s="23"/>
      <c r="C22" s="24">
        <v>1201425</v>
      </c>
      <c r="D22" s="11"/>
      <c r="E22" s="23"/>
      <c r="F22" s="24">
        <f>C22</f>
        <v>1201425</v>
      </c>
      <c r="G22" s="11"/>
    </row>
    <row r="23" spans="1:7" ht="25.15" customHeight="1" x14ac:dyDescent="0.25">
      <c r="A23" s="25" t="s">
        <v>9</v>
      </c>
      <c r="B23" s="26"/>
      <c r="C23" s="27"/>
      <c r="D23" s="14">
        <v>303503640</v>
      </c>
      <c r="E23" s="28"/>
      <c r="F23" s="28"/>
      <c r="G23" s="14">
        <v>2485873581</v>
      </c>
    </row>
    <row r="24" spans="1:7" ht="25.15" customHeight="1" x14ac:dyDescent="0.25">
      <c r="A24" s="37" t="s">
        <v>12</v>
      </c>
      <c r="B24" s="112" t="s">
        <v>13</v>
      </c>
      <c r="C24" s="117"/>
      <c r="D24" s="55" t="s">
        <v>6</v>
      </c>
      <c r="E24" s="112" t="s">
        <v>13</v>
      </c>
      <c r="F24" s="117"/>
      <c r="G24" s="55" t="s">
        <v>6</v>
      </c>
    </row>
    <row r="25" spans="1:7" ht="25.15" customHeight="1" x14ac:dyDescent="0.25">
      <c r="A25" s="29" t="s">
        <v>15</v>
      </c>
      <c r="B25" s="16"/>
      <c r="C25" s="17">
        <f>SUM(C26:C28)</f>
        <v>4284</v>
      </c>
      <c r="D25" s="30">
        <f>SUM(D26:D28)</f>
        <v>687874400</v>
      </c>
      <c r="E25" s="16"/>
      <c r="F25" s="17">
        <f>SUM(F26:F28)</f>
        <v>31796</v>
      </c>
      <c r="G25" s="30">
        <f>SUM(G26:G28)</f>
        <v>5079923000</v>
      </c>
    </row>
    <row r="26" spans="1:7" ht="25.15" customHeight="1" x14ac:dyDescent="0.25">
      <c r="A26" s="12" t="s">
        <v>18</v>
      </c>
      <c r="B26" s="5"/>
      <c r="C26" s="32">
        <v>244</v>
      </c>
      <c r="D26" s="33">
        <v>5008200</v>
      </c>
      <c r="E26" s="31"/>
      <c r="F26" s="32">
        <v>1929</v>
      </c>
      <c r="G26" s="33">
        <v>39555600</v>
      </c>
    </row>
    <row r="27" spans="1:7" ht="25.15" customHeight="1" x14ac:dyDescent="0.25">
      <c r="A27" s="12" t="s">
        <v>53</v>
      </c>
      <c r="B27" s="5"/>
      <c r="C27" s="10">
        <v>1182</v>
      </c>
      <c r="D27" s="19">
        <v>245592200</v>
      </c>
      <c r="E27" s="5"/>
      <c r="F27" s="10">
        <v>8523</v>
      </c>
      <c r="G27" s="19">
        <v>1774735400</v>
      </c>
    </row>
    <row r="28" spans="1:7" ht="25.15" customHeight="1" thickBot="1" x14ac:dyDescent="0.3">
      <c r="A28" s="34" t="s">
        <v>54</v>
      </c>
      <c r="B28" s="26"/>
      <c r="C28" s="27">
        <v>2858</v>
      </c>
      <c r="D28" s="35">
        <v>437274000</v>
      </c>
      <c r="E28" s="26"/>
      <c r="F28" s="27">
        <v>21344</v>
      </c>
      <c r="G28" s="35">
        <v>3265632000</v>
      </c>
    </row>
    <row r="29" spans="1:7" ht="21" customHeight="1" thickTop="1" x14ac:dyDescent="0.25">
      <c r="A29" s="20" t="s">
        <v>97</v>
      </c>
    </row>
    <row r="30" spans="1:7" ht="21" customHeight="1" thickBot="1" x14ac:dyDescent="0.3">
      <c r="A30" s="20"/>
    </row>
    <row r="31" spans="1:7" ht="30" customHeight="1" thickTop="1" thickBot="1" x14ac:dyDescent="0.3">
      <c r="A31" s="109" t="s">
        <v>55</v>
      </c>
      <c r="B31" s="110"/>
      <c r="C31" s="110"/>
      <c r="D31" s="110"/>
      <c r="E31" s="110"/>
      <c r="F31" s="110"/>
      <c r="G31" s="111"/>
    </row>
    <row r="32" spans="1:7" ht="25.15" customHeight="1" thickTop="1" thickBot="1" x14ac:dyDescent="0.3">
      <c r="A32" s="74"/>
      <c r="B32" s="112" t="s">
        <v>1</v>
      </c>
      <c r="C32" s="112"/>
      <c r="D32" s="112"/>
      <c r="E32" s="112" t="s">
        <v>2</v>
      </c>
      <c r="F32" s="112"/>
      <c r="G32" s="112"/>
    </row>
    <row r="33" spans="1:7" ht="25.15" customHeight="1" thickTop="1" thickBot="1" x14ac:dyDescent="0.3">
      <c r="A33" s="3" t="s">
        <v>45</v>
      </c>
      <c r="B33" s="112" t="s">
        <v>73</v>
      </c>
      <c r="C33" s="117"/>
      <c r="D33" s="56" t="s">
        <v>6</v>
      </c>
      <c r="E33" s="112" t="s">
        <v>73</v>
      </c>
      <c r="F33" s="117"/>
      <c r="G33" s="56" t="s">
        <v>6</v>
      </c>
    </row>
    <row r="34" spans="1:7" ht="25.15" customHeight="1" x14ac:dyDescent="0.25">
      <c r="A34" s="29" t="s">
        <v>40</v>
      </c>
      <c r="B34" s="21"/>
      <c r="C34" s="22">
        <f>SUM(C35:C36)</f>
        <v>618610</v>
      </c>
      <c r="D34" s="7">
        <f>SUM(D35:D36)</f>
        <v>4474242396</v>
      </c>
      <c r="E34" s="21"/>
      <c r="F34" s="22">
        <f>C34</f>
        <v>618610</v>
      </c>
      <c r="G34" s="7">
        <f>SUM(G35:G36)</f>
        <v>36041427001</v>
      </c>
    </row>
    <row r="35" spans="1:7" ht="25.15" customHeight="1" x14ac:dyDescent="0.25">
      <c r="A35" s="12" t="s">
        <v>56</v>
      </c>
      <c r="B35" s="23"/>
      <c r="C35" s="24">
        <v>564185</v>
      </c>
      <c r="D35" s="11">
        <v>4078739604</v>
      </c>
      <c r="E35" s="23"/>
      <c r="F35" s="24">
        <f>C35</f>
        <v>564185</v>
      </c>
      <c r="G35" s="11">
        <v>32914748905</v>
      </c>
    </row>
    <row r="36" spans="1:7" ht="25.15" customHeight="1" thickBot="1" x14ac:dyDescent="0.3">
      <c r="A36" s="34" t="s">
        <v>57</v>
      </c>
      <c r="B36" s="26"/>
      <c r="C36" s="27">
        <v>54425</v>
      </c>
      <c r="D36" s="14">
        <v>395502792</v>
      </c>
      <c r="E36" s="28"/>
      <c r="F36" s="28">
        <f>C36</f>
        <v>54425</v>
      </c>
      <c r="G36" s="14">
        <v>3126678096</v>
      </c>
    </row>
    <row r="37" spans="1:7" ht="17.25" thickTop="1" x14ac:dyDescent="0.25"/>
  </sheetData>
  <mergeCells count="18">
    <mergeCell ref="A18:G18"/>
    <mergeCell ref="B24:C24"/>
    <mergeCell ref="E24:F24"/>
    <mergeCell ref="A31:G31"/>
    <mergeCell ref="B33:C33"/>
    <mergeCell ref="E33:F33"/>
    <mergeCell ref="B19:D19"/>
    <mergeCell ref="E19:G19"/>
    <mergeCell ref="B32:D32"/>
    <mergeCell ref="E32:G32"/>
    <mergeCell ref="A1:G1"/>
    <mergeCell ref="B2:D2"/>
    <mergeCell ref="E2:G2"/>
    <mergeCell ref="A8:A9"/>
    <mergeCell ref="B8:C8"/>
    <mergeCell ref="D8:D9"/>
    <mergeCell ref="E8:F8"/>
    <mergeCell ref="G8:G9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83" firstPageNumber="0" orientation="portrait" horizontalDpi="1200" verticalDpi="1200" r:id="rId1"/>
  <headerFooter>
    <oddHeader>&amp;C&amp;"微軟正黑體,粗體"&amp;16勞工保險局106年8月統計提要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1"/>
  <sheetViews>
    <sheetView showGridLines="0" zoomScale="80" zoomScaleNormal="80" workbookViewId="0">
      <selection activeCell="M19" sqref="M19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3" customHeight="1" x14ac:dyDescent="0.25">
      <c r="A1" s="118" t="s">
        <v>59</v>
      </c>
      <c r="B1" s="119"/>
      <c r="C1" s="119"/>
      <c r="D1" s="119"/>
      <c r="E1" s="119"/>
      <c r="F1" s="119"/>
      <c r="G1" s="119"/>
      <c r="H1" s="120"/>
    </row>
    <row r="2" spans="1:8" ht="32.450000000000003" customHeight="1" thickTop="1" thickBot="1" x14ac:dyDescent="0.3">
      <c r="A2" s="3"/>
      <c r="B2" s="112" t="s">
        <v>1</v>
      </c>
      <c r="C2" s="112"/>
      <c r="D2" s="112"/>
      <c r="E2" s="112"/>
      <c r="F2" s="112" t="s">
        <v>2</v>
      </c>
      <c r="G2" s="112"/>
      <c r="H2" s="112"/>
    </row>
    <row r="3" spans="1:8" ht="28.9" customHeight="1" thickTop="1" thickBot="1" x14ac:dyDescent="0.3">
      <c r="A3" s="113" t="s">
        <v>60</v>
      </c>
      <c r="B3" s="121" t="s">
        <v>61</v>
      </c>
      <c r="C3" s="122"/>
      <c r="D3" s="123" t="s">
        <v>6</v>
      </c>
      <c r="E3" s="124"/>
      <c r="F3" s="125" t="s">
        <v>61</v>
      </c>
      <c r="G3" s="126"/>
      <c r="H3" s="116" t="s">
        <v>6</v>
      </c>
    </row>
    <row r="4" spans="1:8" ht="28.9" customHeight="1" thickTop="1" thickBot="1" x14ac:dyDescent="0.3">
      <c r="A4" s="113"/>
      <c r="B4" s="58" t="s">
        <v>93</v>
      </c>
      <c r="C4" s="59" t="s">
        <v>94</v>
      </c>
      <c r="D4" s="58" t="s">
        <v>93</v>
      </c>
      <c r="E4" s="59" t="s">
        <v>94</v>
      </c>
      <c r="F4" s="125"/>
      <c r="G4" s="126"/>
      <c r="H4" s="116"/>
    </row>
    <row r="5" spans="1:8" ht="32.450000000000003" customHeight="1" thickTop="1" x14ac:dyDescent="0.25">
      <c r="A5" s="8" t="s">
        <v>7</v>
      </c>
      <c r="B5" s="24">
        <v>3468151</v>
      </c>
      <c r="C5" s="24">
        <v>3440362</v>
      </c>
      <c r="D5" s="13"/>
      <c r="E5" s="11"/>
      <c r="F5" s="86"/>
      <c r="G5" s="17">
        <f>C5</f>
        <v>3440362</v>
      </c>
      <c r="H5" s="30"/>
    </row>
    <row r="6" spans="1:8" ht="32.450000000000003" customHeight="1" x14ac:dyDescent="0.25">
      <c r="A6" s="8" t="s">
        <v>62</v>
      </c>
      <c r="B6" s="10"/>
      <c r="C6" s="10"/>
      <c r="D6" s="13">
        <f>SUM(D7:D8)</f>
        <v>2838169166</v>
      </c>
      <c r="E6" s="11">
        <f>SUM(E7:E8)</f>
        <v>2831717141</v>
      </c>
      <c r="F6" s="87"/>
      <c r="G6" s="60"/>
      <c r="H6" s="11">
        <f>SUM(H7:H8)</f>
        <v>31428504680</v>
      </c>
    </row>
    <row r="7" spans="1:8" ht="32.450000000000003" customHeight="1" x14ac:dyDescent="0.25">
      <c r="A7" s="41" t="s">
        <v>63</v>
      </c>
      <c r="B7" s="10"/>
      <c r="C7" s="10"/>
      <c r="D7" s="13">
        <v>2838169166</v>
      </c>
      <c r="E7" s="11">
        <v>2831717141</v>
      </c>
      <c r="F7" s="87"/>
      <c r="G7" s="60"/>
      <c r="H7" s="11">
        <v>22594880671</v>
      </c>
    </row>
    <row r="8" spans="1:8" ht="32.450000000000003" customHeight="1" thickBot="1" x14ac:dyDescent="0.3">
      <c r="A8" s="42" t="s">
        <v>64</v>
      </c>
      <c r="B8" s="27"/>
      <c r="C8" s="27"/>
      <c r="D8" s="28">
        <v>0</v>
      </c>
      <c r="E8" s="14">
        <v>0</v>
      </c>
      <c r="F8" s="88"/>
      <c r="G8" s="27"/>
      <c r="H8" s="11">
        <v>8833624009</v>
      </c>
    </row>
    <row r="9" spans="1:8" ht="28.9" customHeight="1" thickTop="1" thickBot="1" x14ac:dyDescent="0.3">
      <c r="A9" s="113" t="s">
        <v>12</v>
      </c>
      <c r="B9" s="114" t="s">
        <v>61</v>
      </c>
      <c r="C9" s="115"/>
      <c r="D9" s="116" t="s">
        <v>6</v>
      </c>
      <c r="E9" s="112"/>
      <c r="F9" s="114" t="s">
        <v>61</v>
      </c>
      <c r="G9" s="115"/>
      <c r="H9" s="116" t="s">
        <v>6</v>
      </c>
    </row>
    <row r="10" spans="1:8" ht="25.9" customHeight="1" thickTop="1" thickBot="1" x14ac:dyDescent="0.3">
      <c r="A10" s="113"/>
      <c r="B10" s="53"/>
      <c r="C10" s="57" t="s">
        <v>14</v>
      </c>
      <c r="D10" s="116"/>
      <c r="E10" s="112"/>
      <c r="F10" s="53"/>
      <c r="G10" s="57" t="s">
        <v>14</v>
      </c>
      <c r="H10" s="116"/>
    </row>
    <row r="11" spans="1:8" ht="32.450000000000003" customHeight="1" thickTop="1" x14ac:dyDescent="0.25">
      <c r="A11" s="29" t="s">
        <v>15</v>
      </c>
      <c r="B11" s="16">
        <f>B16+B23</f>
        <v>1637689</v>
      </c>
      <c r="C11" s="17"/>
      <c r="D11" s="17"/>
      <c r="E11" s="85">
        <f>E12+E15</f>
        <v>6315379233</v>
      </c>
      <c r="F11" s="16">
        <f>F16+F23</f>
        <v>1657942</v>
      </c>
      <c r="G11" s="17"/>
      <c r="H11" s="30">
        <f>H12+H15</f>
        <v>49884529192</v>
      </c>
    </row>
    <row r="12" spans="1:8" ht="32.450000000000003" customHeight="1" x14ac:dyDescent="0.25">
      <c r="A12" s="12" t="s">
        <v>65</v>
      </c>
      <c r="B12" s="62"/>
      <c r="C12" s="60"/>
      <c r="D12" s="60"/>
      <c r="E12" s="83">
        <f>E13+E14</f>
        <v>3798238301</v>
      </c>
      <c r="F12" s="31"/>
      <c r="G12" s="60"/>
      <c r="H12" s="61">
        <f>H13+H14</f>
        <v>29415049580</v>
      </c>
    </row>
    <row r="13" spans="1:8" ht="32.450000000000003" customHeight="1" x14ac:dyDescent="0.25">
      <c r="A13" s="43" t="s">
        <v>66</v>
      </c>
      <c r="B13" s="62"/>
      <c r="C13" s="60"/>
      <c r="D13" s="60"/>
      <c r="E13" s="83">
        <v>1150934208</v>
      </c>
      <c r="F13" s="31"/>
      <c r="G13" s="60"/>
      <c r="H13" s="61">
        <v>8652620480</v>
      </c>
    </row>
    <row r="14" spans="1:8" ht="32.450000000000003" customHeight="1" x14ac:dyDescent="0.25">
      <c r="A14" s="43" t="s">
        <v>67</v>
      </c>
      <c r="B14" s="62"/>
      <c r="C14" s="60"/>
      <c r="D14" s="60"/>
      <c r="E14" s="83">
        <v>2647304093</v>
      </c>
      <c r="F14" s="31"/>
      <c r="G14" s="60"/>
      <c r="H14" s="61">
        <v>20762429100</v>
      </c>
    </row>
    <row r="15" spans="1:8" ht="32.450000000000003" customHeight="1" thickBot="1" x14ac:dyDescent="0.3">
      <c r="A15" s="67" t="s">
        <v>68</v>
      </c>
      <c r="B15" s="71"/>
      <c r="C15" s="72"/>
      <c r="D15" s="72"/>
      <c r="E15" s="84">
        <f>E18+E19+E21</f>
        <v>2517140932</v>
      </c>
      <c r="F15" s="68"/>
      <c r="G15" s="72"/>
      <c r="H15" s="73">
        <f>H18+H19+H21</f>
        <v>20469479612</v>
      </c>
    </row>
    <row r="16" spans="1:8" ht="32.450000000000003" customHeight="1" x14ac:dyDescent="0.25">
      <c r="A16" s="12" t="s">
        <v>17</v>
      </c>
      <c r="B16" s="62">
        <f>SUM(B17:B22)</f>
        <v>1634250</v>
      </c>
      <c r="C16" s="60">
        <f>SUM(C17:C22)</f>
        <v>9907</v>
      </c>
      <c r="D16" s="60"/>
      <c r="E16" s="83">
        <f>SUM(E17:E22)</f>
        <v>6119864583</v>
      </c>
      <c r="F16" s="31">
        <f t="shared" ref="F16:F22" si="0">B16</f>
        <v>1634250</v>
      </c>
      <c r="G16" s="60">
        <f>SUM(G17:G22)</f>
        <v>99319</v>
      </c>
      <c r="H16" s="61">
        <f>SUM(H17:H22)</f>
        <v>48486291676</v>
      </c>
    </row>
    <row r="17" spans="1:8" ht="32.450000000000003" customHeight="1" x14ac:dyDescent="0.25">
      <c r="A17" s="46" t="s">
        <v>74</v>
      </c>
      <c r="B17" s="5">
        <v>864068</v>
      </c>
      <c r="C17" s="44">
        <v>8223</v>
      </c>
      <c r="D17" s="60"/>
      <c r="E17" s="83">
        <v>3271391315</v>
      </c>
      <c r="F17" s="31">
        <f t="shared" si="0"/>
        <v>864068</v>
      </c>
      <c r="G17" s="32">
        <v>83832</v>
      </c>
      <c r="H17" s="45">
        <v>25419490240</v>
      </c>
    </row>
    <row r="18" spans="1:8" ht="32.450000000000003" customHeight="1" x14ac:dyDescent="0.25">
      <c r="A18" s="46" t="s">
        <v>75</v>
      </c>
      <c r="B18" s="5">
        <v>625850</v>
      </c>
      <c r="C18" s="10">
        <v>95</v>
      </c>
      <c r="D18" s="60"/>
      <c r="E18" s="83">
        <v>2272098068</v>
      </c>
      <c r="F18" s="31">
        <f t="shared" si="0"/>
        <v>625850</v>
      </c>
      <c r="G18" s="10">
        <v>2065</v>
      </c>
      <c r="H18" s="45">
        <v>18518474016</v>
      </c>
    </row>
    <row r="19" spans="1:8" ht="32.450000000000003" customHeight="1" x14ac:dyDescent="0.25">
      <c r="A19" s="46" t="s">
        <v>76</v>
      </c>
      <c r="B19" s="5">
        <v>39378</v>
      </c>
      <c r="C19" s="10">
        <v>457</v>
      </c>
      <c r="D19" s="60"/>
      <c r="E19" s="83">
        <v>143179648</v>
      </c>
      <c r="F19" s="31">
        <f t="shared" si="0"/>
        <v>39378</v>
      </c>
      <c r="G19" s="10">
        <v>3907</v>
      </c>
      <c r="H19" s="45">
        <v>1130625910</v>
      </c>
    </row>
    <row r="20" spans="1:8" ht="32.450000000000003" customHeight="1" x14ac:dyDescent="0.25">
      <c r="A20" s="46" t="s">
        <v>77</v>
      </c>
      <c r="B20" s="5">
        <v>6578</v>
      </c>
      <c r="C20" s="44">
        <v>86</v>
      </c>
      <c r="D20" s="60"/>
      <c r="E20" s="83">
        <v>25160914</v>
      </c>
      <c r="F20" s="31">
        <f t="shared" si="0"/>
        <v>6578</v>
      </c>
      <c r="G20" s="32">
        <v>657</v>
      </c>
      <c r="H20" s="45">
        <v>199779858</v>
      </c>
    </row>
    <row r="21" spans="1:8" ht="32.450000000000003" customHeight="1" x14ac:dyDescent="0.25">
      <c r="A21" s="46" t="s">
        <v>78</v>
      </c>
      <c r="B21" s="5">
        <v>20953</v>
      </c>
      <c r="C21" s="10">
        <v>49</v>
      </c>
      <c r="D21" s="60"/>
      <c r="E21" s="83">
        <v>101863216</v>
      </c>
      <c r="F21" s="31">
        <f t="shared" si="0"/>
        <v>20953</v>
      </c>
      <c r="G21" s="10">
        <v>564</v>
      </c>
      <c r="H21" s="45">
        <v>820379686</v>
      </c>
    </row>
    <row r="22" spans="1:8" ht="32.450000000000003" customHeight="1" x14ac:dyDescent="0.25">
      <c r="A22" s="105" t="s">
        <v>79</v>
      </c>
      <c r="B22" s="98">
        <v>77423</v>
      </c>
      <c r="C22" s="99">
        <v>997</v>
      </c>
      <c r="D22" s="99"/>
      <c r="E22" s="100">
        <v>306171422</v>
      </c>
      <c r="F22" s="106">
        <f t="shared" si="0"/>
        <v>77423</v>
      </c>
      <c r="G22" s="99">
        <v>8294</v>
      </c>
      <c r="H22" s="100">
        <v>2397541966</v>
      </c>
    </row>
    <row r="23" spans="1:8" ht="32.450000000000003" customHeight="1" x14ac:dyDescent="0.25">
      <c r="A23" s="93" t="s">
        <v>16</v>
      </c>
      <c r="B23" s="94">
        <f>SUM(B24:B25)</f>
        <v>3439</v>
      </c>
      <c r="C23" s="95"/>
      <c r="D23" s="95"/>
      <c r="E23" s="96">
        <f>SUM(E24:E25)</f>
        <v>195514650</v>
      </c>
      <c r="F23" s="94">
        <f>SUM(F24:F25)</f>
        <v>23692</v>
      </c>
      <c r="G23" s="107"/>
      <c r="H23" s="96">
        <f>SUM(H24:H25)</f>
        <v>1398237516</v>
      </c>
    </row>
    <row r="24" spans="1:8" ht="32.450000000000003" customHeight="1" x14ac:dyDescent="0.25">
      <c r="A24" s="46" t="s">
        <v>80</v>
      </c>
      <c r="B24" s="5">
        <v>2085</v>
      </c>
      <c r="C24" s="10"/>
      <c r="D24" s="60"/>
      <c r="E24" s="83">
        <v>71790600</v>
      </c>
      <c r="F24" s="5">
        <v>13620</v>
      </c>
      <c r="G24" s="10"/>
      <c r="H24" s="11">
        <v>477991866</v>
      </c>
    </row>
    <row r="25" spans="1:8" ht="32.450000000000003" customHeight="1" thickBot="1" x14ac:dyDescent="0.3">
      <c r="A25" s="47" t="s">
        <v>81</v>
      </c>
      <c r="B25" s="26">
        <v>1354</v>
      </c>
      <c r="C25" s="27"/>
      <c r="D25" s="27"/>
      <c r="E25" s="82">
        <v>123724050</v>
      </c>
      <c r="F25" s="26">
        <v>10072</v>
      </c>
      <c r="G25" s="27"/>
      <c r="H25" s="14">
        <v>920245650</v>
      </c>
    </row>
    <row r="26" spans="1:8" s="49" customFormat="1" ht="24" customHeight="1" thickTop="1" x14ac:dyDescent="0.25">
      <c r="A26" s="20" t="s">
        <v>69</v>
      </c>
      <c r="B26" s="48"/>
      <c r="C26" s="48"/>
      <c r="D26" s="48"/>
      <c r="E26" s="48"/>
      <c r="F26" s="48"/>
      <c r="G26" s="48"/>
      <c r="H26" s="48"/>
    </row>
    <row r="27" spans="1:8" s="49" customFormat="1" ht="24" customHeight="1" x14ac:dyDescent="0.25">
      <c r="A27" s="20" t="s">
        <v>89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70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71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72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108" t="s">
        <v>95</v>
      </c>
      <c r="B31" s="48"/>
      <c r="C31" s="48"/>
      <c r="D31" s="48"/>
      <c r="E31" s="48"/>
      <c r="F31" s="48"/>
      <c r="G31" s="48"/>
      <c r="H31" s="48"/>
    </row>
  </sheetData>
  <mergeCells count="13">
    <mergeCell ref="H9:H10"/>
    <mergeCell ref="A9:A10"/>
    <mergeCell ref="B9:C9"/>
    <mergeCell ref="D9:E10"/>
    <mergeCell ref="F9:G9"/>
    <mergeCell ref="A1:H1"/>
    <mergeCell ref="B2:E2"/>
    <mergeCell ref="F2:H2"/>
    <mergeCell ref="A3:A4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&amp;C&amp;"微軟正黑體,粗體"&amp;16勞工保險局106年8月統計提要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勞工保險</vt:lpstr>
      <vt:lpstr>就保&amp;積欠墊償</vt:lpstr>
      <vt:lpstr>勞退&amp;農保&amp;老農津貼</vt:lpstr>
      <vt:lpstr>國民年金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黃敏慧</dc:creator>
  <cp:lastModifiedBy>趙維平</cp:lastModifiedBy>
  <cp:revision>2</cp:revision>
  <cp:lastPrinted>2017-10-05T09:29:06Z</cp:lastPrinted>
  <dcterms:created xsi:type="dcterms:W3CDTF">2017-08-23T09:13:13Z</dcterms:created>
  <dcterms:modified xsi:type="dcterms:W3CDTF">2017-10-16T03:00:18Z</dcterms:modified>
  <dc:language>zh-TW</dc:language>
</cp:coreProperties>
</file>