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780" yWindow="-150" windowWidth="9570" windowHeight="5265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5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2" i="2" l="1"/>
  <c r="F36" i="3" l="1"/>
  <c r="F35" i="3"/>
  <c r="B19" i="1" l="1"/>
  <c r="H23" i="5" l="1"/>
  <c r="F23" i="5"/>
  <c r="E23" i="5"/>
  <c r="B23" i="5"/>
  <c r="F22" i="5"/>
  <c r="F21" i="5"/>
  <c r="F20" i="5"/>
  <c r="F19" i="5"/>
  <c r="F18" i="5"/>
  <c r="F17" i="5"/>
  <c r="H16" i="5"/>
  <c r="G16" i="5"/>
  <c r="E16" i="5"/>
  <c r="C16" i="5"/>
  <c r="B16" i="5"/>
  <c r="F16" i="5" s="1"/>
  <c r="H15" i="5"/>
  <c r="E15" i="5"/>
  <c r="H12" i="5"/>
  <c r="E12" i="5"/>
  <c r="H11" i="5" l="1"/>
  <c r="E11" i="5"/>
  <c r="F11" i="5"/>
  <c r="B11" i="5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<sst xmlns="http://schemas.openxmlformats.org/spreadsheetml/2006/main" count="203" uniqueCount="97">
  <si>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</si>
  <si>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</si>
  <si>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</si>
  <si>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</si>
  <si>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</si>
  <si>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</si>
  <si>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</si>
  <si>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</si>
  <si>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</si>
  <si>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</si>
  <si>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</si>
  <si>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</si>
  <si>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</si>
  <si>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</si>
  <si>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</si>
  <si>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</si>
  <si>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</si>
  <si>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</si>
  <si>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</si>
  <si>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</si>
  <si>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</si>
  <si>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</si>
  <si>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</si>
  <si>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</si>
  <si>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</si>
  <si>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</si>
  <si>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</si>
  <si>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0.22%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</si>
  <si>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</si>
  <si>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</si>
  <si>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</si>
  <si>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</si>
  <si>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</si>
  <si>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</si>
  <si>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</si>
  <si>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</si>
  <si>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</si>
  <si>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</si>
  <si>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</si>
  <si>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</si>
  <si>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</si>
  <si>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</si>
  <si>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</si>
  <si>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</si>
  <si>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</si>
  <si>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</si>
  <si>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</si>
  <si>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</si>
  <si>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</si>
  <si>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</si>
  <si>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</si>
  <si>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</si>
  <si>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</si>
  <si>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</si>
  <si>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</si>
  <si>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</si>
  <si>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</si>
  <si>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</si>
  <si>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</si>
  <si>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</si>
  <si>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</si>
  <si>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</si>
  <si>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</si>
  <si>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</si>
  <si>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</si>
  <si>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</si>
  <si>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</si>
  <si>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</si>
  <si>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</si>
  <si>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</si>
  <si>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</si>
  <si>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</si>
  <si>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</si>
  <si>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</si>
  <si>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</si>
  <si>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</si>
  <si>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</si>
  <si>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</si>
  <si>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</si>
  <si>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</si>
  <si>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</si>
  <si>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</si>
  <si>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國民年金每兩個月開單計費，納保資料於雙數月份公布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</si>
  <si>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</si>
  <si>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</si>
  <si>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</si>
  <si>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　　    初核人數不含國併勞。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</si>
  <si>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</si>
  <si>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9月</t>
    <phoneticPr fontId="8" type="noConversion"/>
  </si>
  <si>
    <t>10月</t>
    <phoneticPr fontId="8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</si>
  <si>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1,005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4,867,850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41,491,377</t>
    </r>
    <r>
      <rPr>
        <sz val="12"/>
        <color rgb="FF000000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</si>
  <si>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本月勞工退休金雇主平均提繳率</t>
    </r>
    <r>
      <rPr>
        <sz val="12"/>
        <color rgb="FF000000"/>
        <rFont val="Times New Roman"/>
        <family val="1"/>
        <charset val="136"/>
      </rPr>
      <t xml:space="preserve"> 6.03 %</t>
    </r>
    <r>
      <rPr>
        <sz val="12"/>
        <color rgb="FF000000"/>
        <rFont val="微軟正黑體"/>
        <family val="2"/>
        <charset val="136"/>
      </rPr>
      <t>、個人平均提繳率</t>
    </r>
    <r>
      <rPr>
        <sz val="12"/>
        <color rgb="FF000000"/>
        <rFont val="Times New Roman"/>
        <family val="1"/>
        <charset val="136"/>
      </rPr>
      <t xml:space="preserve"> 5.46 %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</si>
  <si>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  <charset val="136"/>
      </rPr>
      <t>415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93,295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809,200</t>
    </r>
    <r>
      <rPr>
        <sz val="12"/>
        <color rgb="FF000000"/>
        <rFont val="微軟正黑體"/>
        <family val="2"/>
        <charset val="136"/>
      </rPr>
      <t>元；初核人數不含勞併國。</t>
    </r>
    <phoneticPr fontId="8" type="noConversion"/>
  </si>
  <si>
    <r>
      <t>　　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  <charset val="136"/>
      </rPr>
      <t xml:space="preserve">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</si>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</sst>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1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otted">
        <color rgb="FFFF0000"/>
      </top>
      <bottom style="dotted">
        <color rgb="FFFF0000"/>
      </bottom>
      <diagonal/>
    </border>
    <border>
      <left style="thick">
        <color rgb="FFFF0000"/>
      </left>
      <right/>
      <top style="dotted">
        <color rgb="FFFF0000"/>
      </top>
      <bottom style="dotted">
        <color rgb="FFFF0000"/>
      </bottom>
      <diagonal/>
    </border>
    <border>
      <left/>
      <right/>
      <top style="dotted">
        <color rgb="FFFF0000"/>
      </top>
      <bottom style="dotted">
        <color rgb="FFFF0000"/>
      </bottom>
      <diagonal/>
    </border>
    <border>
      <left/>
      <right style="thick">
        <color rgb="FFFF0000"/>
      </right>
      <top style="dotted">
        <color rgb="FFFF0000"/>
      </top>
      <bottom style="dotted">
        <color rgb="FFFF0000"/>
      </bottom>
      <diagonal/>
    </border>
    <border>
      <left style="thick">
        <color rgb="FFFF0000"/>
      </left>
      <right style="thick">
        <color rgb="FFFF0000"/>
      </right>
      <top style="dotted">
        <color rgb="FFFF0000"/>
      </top>
      <bottom/>
      <diagonal/>
    </border>
    <border>
      <left style="thick">
        <color rgb="FFFF0000"/>
      </left>
      <right/>
      <top style="dotted">
        <color rgb="FFFF0000"/>
      </top>
      <bottom/>
      <diagonal/>
    </border>
    <border>
      <left/>
      <right/>
      <top style="dotted">
        <color rgb="FFFF0000"/>
      </top>
      <bottom/>
      <diagonal/>
    </border>
    <border>
      <left/>
      <right style="thick">
        <color rgb="FFFF0000"/>
      </right>
      <top style="dott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otted">
        <color rgb="FFFF0000"/>
      </bottom>
      <diagonal/>
    </border>
    <border>
      <left style="thick">
        <color rgb="FFFF0000"/>
      </left>
      <right/>
      <top/>
      <bottom style="dotted">
        <color rgb="FFFF0000"/>
      </bottom>
      <diagonal/>
    </border>
    <border>
      <left/>
      <right/>
      <top/>
      <bottom style="dotted">
        <color rgb="FFFF0000"/>
      </bottom>
      <diagonal/>
    </border>
    <border>
      <left/>
      <right style="thick">
        <color rgb="FFFF0000"/>
      </right>
      <top/>
      <bottom style="dotted">
        <color rgb="FFFF0000"/>
      </bottom>
      <diagonal/>
    </border>
    <border>
      <left style="thick">
        <color rgb="FFFF0000"/>
      </left>
      <right style="thick">
        <color rgb="FFFF0000"/>
      </right>
      <top style="dotted">
        <color rgb="FFFF0000"/>
      </top>
      <bottom style="thick">
        <color rgb="FFFF0000"/>
      </bottom>
      <diagonal/>
    </border>
    <border>
      <left style="thick">
        <color rgb="FFFF0000"/>
      </left>
      <right/>
      <top style="dotted">
        <color rgb="FFFF0000"/>
      </top>
      <bottom style="thick">
        <color rgb="FFFF0000"/>
      </bottom>
      <diagonal/>
    </border>
    <border>
      <left/>
      <right/>
      <top style="dott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otted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32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0" fontId="3" fillId="0" borderId="47" xfId="0" applyFont="1" applyBorder="1" applyAlignment="1">
      <alignment horizontal="left" vertical="center" indent="1"/>
    </xf>
    <xf numFmtId="177" fontId="1" fillId="0" borderId="48" xfId="0" applyNumberFormat="1" applyFont="1" applyBorder="1">
      <alignment vertical="center"/>
    </xf>
    <xf numFmtId="177" fontId="1" fillId="0" borderId="49" xfId="0" applyNumberFormat="1" applyFont="1" applyBorder="1">
      <alignment vertical="center"/>
    </xf>
    <xf numFmtId="177" fontId="1" fillId="0" borderId="50" xfId="0" applyNumberFormat="1" applyFont="1" applyBorder="1">
      <alignment vertical="center"/>
    </xf>
    <xf numFmtId="0" fontId="3" fillId="0" borderId="43" xfId="0" applyFont="1" applyBorder="1" applyAlignment="1">
      <alignment horizontal="left" vertical="center" indent="2"/>
    </xf>
    <xf numFmtId="177" fontId="1" fillId="0" borderId="44" xfId="0" applyNumberFormat="1" applyFont="1" applyBorder="1">
      <alignment vertical="center"/>
    </xf>
    <xf numFmtId="177" fontId="1" fillId="0" borderId="41" xfId="0" applyNumberFormat="1" applyFont="1" applyBorder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10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5" t="s">
        <v>0</v>
      </c>
      <c r="B1" s="106"/>
      <c r="C1" s="106"/>
      <c r="D1" s="106"/>
      <c r="E1" s="106"/>
      <c r="F1" s="106"/>
      <c r="G1" s="107"/>
    </row>
    <row r="2" spans="1:7" ht="30" customHeight="1" thickTop="1" thickBot="1" x14ac:dyDescent="0.3">
      <c r="A2" s="3"/>
      <c r="B2" s="108" t="s">
        <v>1</v>
      </c>
      <c r="C2" s="108"/>
      <c r="D2" s="108"/>
      <c r="E2" s="108" t="s">
        <v>2</v>
      </c>
      <c r="F2" s="108"/>
      <c r="G2" s="108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35" customHeight="1" x14ac:dyDescent="0.25">
      <c r="A4" s="4" t="s">
        <v>75</v>
      </c>
      <c r="B4" s="5">
        <v>551906</v>
      </c>
      <c r="C4" s="6"/>
      <c r="D4" s="7"/>
      <c r="E4" s="5">
        <f>B4</f>
        <v>551906</v>
      </c>
      <c r="F4" s="6"/>
      <c r="G4" s="7"/>
    </row>
    <row r="5" spans="1:7" ht="28.35" customHeight="1" x14ac:dyDescent="0.25">
      <c r="A5" s="8" t="s">
        <v>76</v>
      </c>
      <c r="B5" s="9"/>
      <c r="C5" s="10">
        <v>10289741</v>
      </c>
      <c r="D5" s="11"/>
      <c r="E5" s="9"/>
      <c r="F5" s="10">
        <f>C5</f>
        <v>10289741</v>
      </c>
      <c r="G5" s="11"/>
    </row>
    <row r="6" spans="1:7" ht="28.35" customHeight="1" x14ac:dyDescent="0.25">
      <c r="A6" s="8" t="s">
        <v>8</v>
      </c>
      <c r="B6" s="74"/>
      <c r="C6" s="74"/>
      <c r="D6" s="33">
        <v>31045</v>
      </c>
      <c r="E6" s="74"/>
      <c r="F6" s="74"/>
      <c r="G6" s="33">
        <v>30994</v>
      </c>
    </row>
    <row r="7" spans="1:7" ht="28.35" customHeight="1" x14ac:dyDescent="0.25">
      <c r="A7" s="8" t="s">
        <v>9</v>
      </c>
      <c r="B7" s="74"/>
      <c r="C7" s="74"/>
      <c r="D7" s="33">
        <f>D8+D9</f>
        <v>30432084443</v>
      </c>
      <c r="E7" s="74"/>
      <c r="F7" s="74"/>
      <c r="G7" s="33">
        <f>G8+G9</f>
        <v>271734971481</v>
      </c>
    </row>
    <row r="8" spans="1:7" ht="28.35" customHeight="1" x14ac:dyDescent="0.25">
      <c r="A8" s="12" t="s">
        <v>10</v>
      </c>
      <c r="B8" s="13"/>
      <c r="C8" s="13"/>
      <c r="D8" s="11">
        <v>29764563469</v>
      </c>
      <c r="E8" s="13"/>
      <c r="F8" s="13"/>
      <c r="G8" s="11">
        <v>265768765570</v>
      </c>
    </row>
    <row r="9" spans="1:7" ht="28.35" customHeight="1" thickBot="1" x14ac:dyDescent="0.3">
      <c r="A9" s="12" t="s">
        <v>11</v>
      </c>
      <c r="B9" s="13"/>
      <c r="C9" s="13"/>
      <c r="D9" s="14">
        <v>667520974</v>
      </c>
      <c r="E9" s="13"/>
      <c r="F9" s="13"/>
      <c r="G9" s="11">
        <v>5966205911</v>
      </c>
    </row>
    <row r="10" spans="1:7" ht="30" customHeight="1" thickTop="1" thickBot="1" x14ac:dyDescent="0.3">
      <c r="A10" s="109" t="s">
        <v>12</v>
      </c>
      <c r="B10" s="110" t="s">
        <v>13</v>
      </c>
      <c r="C10" s="111"/>
      <c r="D10" s="112" t="s">
        <v>6</v>
      </c>
      <c r="E10" s="110" t="s">
        <v>13</v>
      </c>
      <c r="F10" s="111"/>
      <c r="G10" s="112" t="s">
        <v>6</v>
      </c>
    </row>
    <row r="11" spans="1:7" ht="23.25" customHeight="1" thickTop="1" thickBot="1" x14ac:dyDescent="0.3">
      <c r="A11" s="109"/>
      <c r="B11" s="52"/>
      <c r="C11" s="56" t="s">
        <v>14</v>
      </c>
      <c r="D11" s="112"/>
      <c r="E11" s="52"/>
      <c r="F11" s="56" t="s">
        <v>14</v>
      </c>
      <c r="G11" s="112"/>
    </row>
    <row r="12" spans="1:7" ht="28.35" customHeight="1" thickTop="1" x14ac:dyDescent="0.25">
      <c r="A12" s="4" t="s">
        <v>15</v>
      </c>
      <c r="B12" s="16">
        <f>B13+B14</f>
        <v>1087009</v>
      </c>
      <c r="C12" s="17"/>
      <c r="D12" s="7">
        <f>D13+D14</f>
        <v>32130382034</v>
      </c>
      <c r="E12" s="16">
        <f>E13+E14</f>
        <v>2592009</v>
      </c>
      <c r="F12" s="17"/>
      <c r="G12" s="7">
        <f>G13+G14</f>
        <v>295202186315</v>
      </c>
    </row>
    <row r="13" spans="1:7" ht="28.35" customHeight="1" x14ac:dyDescent="0.25">
      <c r="A13" s="12" t="s">
        <v>10</v>
      </c>
      <c r="B13" s="5">
        <v>1081321</v>
      </c>
      <c r="C13" s="18"/>
      <c r="D13" s="11">
        <v>31799537074</v>
      </c>
      <c r="E13" s="5">
        <v>1455722</v>
      </c>
      <c r="F13" s="10"/>
      <c r="G13" s="11">
        <v>290779766165</v>
      </c>
    </row>
    <row r="14" spans="1:7" ht="28.35" customHeight="1" thickBot="1" x14ac:dyDescent="0.3">
      <c r="A14" s="12" t="s">
        <v>11</v>
      </c>
      <c r="B14" s="5">
        <v>5688</v>
      </c>
      <c r="C14" s="18"/>
      <c r="D14" s="11">
        <v>330844960</v>
      </c>
      <c r="E14" s="5">
        <v>1136287</v>
      </c>
      <c r="F14" s="10"/>
      <c r="G14" s="11">
        <v>4422420150</v>
      </c>
    </row>
    <row r="15" spans="1:7" ht="28.35" customHeight="1" x14ac:dyDescent="0.25">
      <c r="A15" s="60" t="s">
        <v>16</v>
      </c>
      <c r="B15" s="61">
        <f>B17+B18+B20+B23+B26+B28</f>
        <v>51310</v>
      </c>
      <c r="C15" s="62"/>
      <c r="D15" s="63">
        <f>D17+D18+D20+D23+D26+D28</f>
        <v>14728891016</v>
      </c>
      <c r="E15" s="61">
        <f>E17+E18+E20+E23+E26+E28</f>
        <v>1556310</v>
      </c>
      <c r="F15" s="62"/>
      <c r="G15" s="63">
        <f>G17+G18+G20+G23+G26+G28</f>
        <v>147930683668</v>
      </c>
    </row>
    <row r="16" spans="1:7" ht="28.35" customHeight="1" thickBot="1" x14ac:dyDescent="0.3">
      <c r="A16" s="64" t="s">
        <v>17</v>
      </c>
      <c r="B16" s="65">
        <f t="shared" ref="B16:G16" si="0">B21+B24+B27</f>
        <v>1035699</v>
      </c>
      <c r="C16" s="66">
        <f t="shared" si="0"/>
        <v>11360</v>
      </c>
      <c r="D16" s="67">
        <f t="shared" si="0"/>
        <v>17401491018</v>
      </c>
      <c r="E16" s="65">
        <f t="shared" si="0"/>
        <v>1035699</v>
      </c>
      <c r="F16" s="66">
        <f t="shared" si="0"/>
        <v>137278</v>
      </c>
      <c r="G16" s="67">
        <f t="shared" si="0"/>
        <v>147271502647</v>
      </c>
    </row>
    <row r="17" spans="1:7" ht="28.35" customHeight="1" x14ac:dyDescent="0.25">
      <c r="A17" s="60" t="s">
        <v>18</v>
      </c>
      <c r="B17" s="75">
        <v>11349</v>
      </c>
      <c r="C17" s="76"/>
      <c r="D17" s="77">
        <v>695235788</v>
      </c>
      <c r="E17" s="75">
        <v>103100</v>
      </c>
      <c r="F17" s="76"/>
      <c r="G17" s="77">
        <v>6265307307</v>
      </c>
    </row>
    <row r="18" spans="1:7" ht="28.35" customHeight="1" x14ac:dyDescent="0.25">
      <c r="A18" s="86" t="s">
        <v>19</v>
      </c>
      <c r="B18" s="87">
        <v>16155</v>
      </c>
      <c r="C18" s="88"/>
      <c r="D18" s="89">
        <v>268035653</v>
      </c>
      <c r="E18" s="87">
        <v>132441</v>
      </c>
      <c r="F18" s="88"/>
      <c r="G18" s="89">
        <v>2379715345</v>
      </c>
    </row>
    <row r="19" spans="1:7" ht="28.35" customHeight="1" x14ac:dyDescent="0.25">
      <c r="A19" s="12" t="s">
        <v>20</v>
      </c>
      <c r="B19" s="73">
        <f>B20+B21</f>
        <v>5188</v>
      </c>
      <c r="C19" s="59"/>
      <c r="D19" s="71">
        <f>D20+D21</f>
        <v>563332400</v>
      </c>
      <c r="E19" s="73">
        <f>E20+E21</f>
        <v>18468</v>
      </c>
      <c r="F19" s="59"/>
      <c r="G19" s="71">
        <f>G20+G21</f>
        <v>4432739096</v>
      </c>
    </row>
    <row r="20" spans="1:7" ht="28.35" customHeight="1" x14ac:dyDescent="0.25">
      <c r="A20" s="43" t="s">
        <v>21</v>
      </c>
      <c r="B20" s="73">
        <v>1915</v>
      </c>
      <c r="C20" s="59"/>
      <c r="D20" s="71">
        <v>517253159</v>
      </c>
      <c r="E20" s="73">
        <v>15195</v>
      </c>
      <c r="F20" s="59"/>
      <c r="G20" s="71">
        <v>4105165291</v>
      </c>
    </row>
    <row r="21" spans="1:7" ht="28.35" customHeight="1" x14ac:dyDescent="0.25">
      <c r="A21" s="43" t="s">
        <v>22</v>
      </c>
      <c r="B21" s="73">
        <v>3273</v>
      </c>
      <c r="C21" s="59">
        <v>42</v>
      </c>
      <c r="D21" s="71">
        <v>46079241</v>
      </c>
      <c r="E21" s="73">
        <f>B21</f>
        <v>3273</v>
      </c>
      <c r="F21" s="59">
        <v>333</v>
      </c>
      <c r="G21" s="71">
        <v>327573805</v>
      </c>
    </row>
    <row r="22" spans="1:7" ht="28.35" customHeight="1" x14ac:dyDescent="0.25">
      <c r="A22" s="90" t="s">
        <v>23</v>
      </c>
      <c r="B22" s="91">
        <f>B23+B24</f>
        <v>1023598</v>
      </c>
      <c r="C22" s="92"/>
      <c r="D22" s="93">
        <f>D23+D24</f>
        <v>28455011370</v>
      </c>
      <c r="E22" s="91">
        <f>E23+E24</f>
        <v>1117991</v>
      </c>
      <c r="F22" s="92"/>
      <c r="G22" s="93">
        <f>G23+G24</f>
        <v>261115652831</v>
      </c>
    </row>
    <row r="23" spans="1:7" ht="28.35" customHeight="1" x14ac:dyDescent="0.25">
      <c r="A23" s="43" t="s">
        <v>21</v>
      </c>
      <c r="B23" s="84">
        <v>10775</v>
      </c>
      <c r="C23" s="59"/>
      <c r="D23" s="80">
        <v>11362023828</v>
      </c>
      <c r="E23" s="84">
        <v>105168</v>
      </c>
      <c r="F23" s="59"/>
      <c r="G23" s="80">
        <v>116399160975</v>
      </c>
    </row>
    <row r="24" spans="1:7" ht="28.35" customHeight="1" x14ac:dyDescent="0.25">
      <c r="A24" s="94" t="s">
        <v>24</v>
      </c>
      <c r="B24" s="95">
        <v>1012823</v>
      </c>
      <c r="C24" s="96">
        <v>10954</v>
      </c>
      <c r="D24" s="97">
        <v>17092987542</v>
      </c>
      <c r="E24" s="95">
        <f>B24</f>
        <v>1012823</v>
      </c>
      <c r="F24" s="96">
        <v>134157</v>
      </c>
      <c r="G24" s="97">
        <v>144716491856</v>
      </c>
    </row>
    <row r="25" spans="1:7" ht="28.35" customHeight="1" x14ac:dyDescent="0.25">
      <c r="A25" s="12" t="s">
        <v>25</v>
      </c>
      <c r="B25" s="73">
        <f>B26+B27</f>
        <v>30719</v>
      </c>
      <c r="C25" s="59"/>
      <c r="D25" s="71">
        <f>D26+D27</f>
        <v>2146836747</v>
      </c>
      <c r="E25" s="73">
        <f>E26+E27</f>
        <v>122572</v>
      </c>
      <c r="F25" s="59"/>
      <c r="G25" s="71">
        <f>G26+G27</f>
        <v>19324213208</v>
      </c>
    </row>
    <row r="26" spans="1:7" ht="28.35" customHeight="1" x14ac:dyDescent="0.25">
      <c r="A26" s="43" t="s">
        <v>21</v>
      </c>
      <c r="B26" s="73">
        <v>11116</v>
      </c>
      <c r="C26" s="59"/>
      <c r="D26" s="71">
        <v>1884412512</v>
      </c>
      <c r="E26" s="73">
        <v>102969</v>
      </c>
      <c r="F26" s="59"/>
      <c r="G26" s="71">
        <v>17096776222</v>
      </c>
    </row>
    <row r="27" spans="1:7" ht="28.35" customHeight="1" x14ac:dyDescent="0.25">
      <c r="A27" s="43" t="s">
        <v>24</v>
      </c>
      <c r="B27" s="73">
        <v>19603</v>
      </c>
      <c r="C27" s="59">
        <v>364</v>
      </c>
      <c r="D27" s="71">
        <v>262424235</v>
      </c>
      <c r="E27" s="73">
        <f>B27</f>
        <v>19603</v>
      </c>
      <c r="F27" s="59">
        <v>2788</v>
      </c>
      <c r="G27" s="71">
        <v>2227436986</v>
      </c>
    </row>
    <row r="28" spans="1:7" ht="28.35" customHeight="1" thickBot="1" x14ac:dyDescent="0.3">
      <c r="A28" s="98" t="s">
        <v>26</v>
      </c>
      <c r="B28" s="99">
        <v>0</v>
      </c>
      <c r="C28" s="100"/>
      <c r="D28" s="101">
        <v>1930076</v>
      </c>
      <c r="E28" s="99">
        <v>1097437</v>
      </c>
      <c r="F28" s="100"/>
      <c r="G28" s="101">
        <v>1684558528</v>
      </c>
    </row>
    <row r="29" spans="1:7" ht="24" customHeight="1" thickTop="1" x14ac:dyDescent="0.25">
      <c r="A29" s="20" t="s">
        <v>27</v>
      </c>
    </row>
    <row r="30" spans="1:7" ht="24" customHeight="1" x14ac:dyDescent="0.25">
      <c r="A30" s="20" t="s">
        <v>90</v>
      </c>
    </row>
    <row r="31" spans="1:7" x14ac:dyDescent="0.25">
      <c r="A31" s="20" t="s">
        <v>86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&amp;C&amp;"微軟正黑體,粗體"&amp;16勞工保險局106年9月統計提要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activeCell="D22" sqref="D22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5" t="s">
        <v>28</v>
      </c>
      <c r="B1" s="106"/>
      <c r="C1" s="106"/>
      <c r="D1" s="106"/>
      <c r="E1" s="106"/>
      <c r="F1" s="106"/>
      <c r="G1" s="107"/>
    </row>
    <row r="2" spans="1:7" ht="28.15" customHeight="1" thickTop="1" thickBot="1" x14ac:dyDescent="0.3">
      <c r="A2" s="3"/>
      <c r="B2" s="108" t="s">
        <v>1</v>
      </c>
      <c r="C2" s="108"/>
      <c r="D2" s="108"/>
      <c r="E2" s="108" t="s">
        <v>2</v>
      </c>
      <c r="F2" s="108"/>
      <c r="G2" s="108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15" customHeight="1" x14ac:dyDescent="0.25">
      <c r="A4" s="4" t="s">
        <v>75</v>
      </c>
      <c r="B4" s="21">
        <v>504390</v>
      </c>
      <c r="C4" s="22"/>
      <c r="D4" s="7"/>
      <c r="E4" s="21">
        <f>B4</f>
        <v>504390</v>
      </c>
      <c r="F4" s="22"/>
      <c r="G4" s="7"/>
    </row>
    <row r="5" spans="1:7" ht="28.15" customHeight="1" x14ac:dyDescent="0.25">
      <c r="A5" s="8" t="s">
        <v>76</v>
      </c>
      <c r="B5" s="23"/>
      <c r="C5" s="24">
        <v>6794023</v>
      </c>
      <c r="D5" s="11"/>
      <c r="E5" s="23"/>
      <c r="F5" s="24">
        <f>C5</f>
        <v>6794023</v>
      </c>
      <c r="G5" s="11"/>
    </row>
    <row r="6" spans="1:7" ht="28.15" customHeight="1" x14ac:dyDescent="0.25">
      <c r="A6" s="8" t="s">
        <v>8</v>
      </c>
      <c r="B6" s="5"/>
      <c r="C6" s="10"/>
      <c r="D6" s="11">
        <v>32807</v>
      </c>
      <c r="E6" s="13"/>
      <c r="F6" s="13"/>
      <c r="G6" s="11">
        <v>32726</v>
      </c>
    </row>
    <row r="7" spans="1:7" ht="28.15" customHeight="1" thickBot="1" x14ac:dyDescent="0.3">
      <c r="A7" s="25" t="s">
        <v>9</v>
      </c>
      <c r="B7" s="26"/>
      <c r="C7" s="27"/>
      <c r="D7" s="14">
        <v>2242235162</v>
      </c>
      <c r="E7" s="28"/>
      <c r="F7" s="28"/>
      <c r="G7" s="14">
        <v>19925324170</v>
      </c>
    </row>
    <row r="8" spans="1:7" ht="28.15" customHeight="1" thickTop="1" thickBot="1" x14ac:dyDescent="0.3">
      <c r="A8" s="109" t="s">
        <v>12</v>
      </c>
      <c r="B8" s="110" t="s">
        <v>13</v>
      </c>
      <c r="C8" s="110"/>
      <c r="D8" s="108" t="s">
        <v>6</v>
      </c>
      <c r="E8" s="110" t="s">
        <v>13</v>
      </c>
      <c r="F8" s="110"/>
      <c r="G8" s="108" t="s">
        <v>6</v>
      </c>
    </row>
    <row r="9" spans="1:7" ht="18" thickTop="1" thickBot="1" x14ac:dyDescent="0.3">
      <c r="A9" s="109"/>
      <c r="B9" s="52"/>
      <c r="C9" s="53" t="s">
        <v>29</v>
      </c>
      <c r="D9" s="108"/>
      <c r="E9" s="15"/>
      <c r="F9" s="53" t="s">
        <v>29</v>
      </c>
      <c r="G9" s="108"/>
    </row>
    <row r="10" spans="1:7" ht="28.15" customHeight="1" thickTop="1" x14ac:dyDescent="0.25">
      <c r="A10" s="29" t="s">
        <v>15</v>
      </c>
      <c r="B10" s="16">
        <f t="shared" ref="B10:G10" si="0">SUM(B11:B15)</f>
        <v>122633</v>
      </c>
      <c r="C10" s="17">
        <f t="shared" si="0"/>
        <v>27682</v>
      </c>
      <c r="D10" s="30">
        <f t="shared" si="0"/>
        <v>1613418150</v>
      </c>
      <c r="E10" s="16">
        <f t="shared" si="0"/>
        <v>1027795</v>
      </c>
      <c r="F10" s="17">
        <f t="shared" si="0"/>
        <v>243278</v>
      </c>
      <c r="G10" s="30">
        <f t="shared" si="0"/>
        <v>14545197186</v>
      </c>
    </row>
    <row r="11" spans="1:7" ht="28.15" customHeight="1" x14ac:dyDescent="0.25">
      <c r="A11" s="12" t="s">
        <v>30</v>
      </c>
      <c r="B11" s="5">
        <v>28683</v>
      </c>
      <c r="C11" s="10">
        <v>6467</v>
      </c>
      <c r="D11" s="19">
        <v>655062317</v>
      </c>
      <c r="E11" s="31">
        <v>266468</v>
      </c>
      <c r="F11" s="32">
        <v>60364</v>
      </c>
      <c r="G11" s="33">
        <v>6072169637</v>
      </c>
    </row>
    <row r="12" spans="1:7" ht="28.15" customHeight="1" x14ac:dyDescent="0.25">
      <c r="A12" s="12" t="s">
        <v>31</v>
      </c>
      <c r="B12" s="5">
        <v>2842</v>
      </c>
      <c r="C12" s="10">
        <f>B12</f>
        <v>2842</v>
      </c>
      <c r="D12" s="19">
        <v>135568030</v>
      </c>
      <c r="E12" s="5">
        <v>24327</v>
      </c>
      <c r="F12" s="10">
        <v>24327</v>
      </c>
      <c r="G12" s="19">
        <v>1204260123</v>
      </c>
    </row>
    <row r="13" spans="1:7" ht="28.15" customHeight="1" x14ac:dyDescent="0.25">
      <c r="A13" s="12" t="s">
        <v>32</v>
      </c>
      <c r="B13" s="5">
        <v>2227</v>
      </c>
      <c r="C13" s="10">
        <v>596</v>
      </c>
      <c r="D13" s="19">
        <v>47009301</v>
      </c>
      <c r="E13" s="5">
        <v>15446</v>
      </c>
      <c r="F13" s="10">
        <v>4935</v>
      </c>
      <c r="G13" s="19">
        <v>342859493</v>
      </c>
    </row>
    <row r="14" spans="1:7" ht="28.15" customHeight="1" x14ac:dyDescent="0.25">
      <c r="A14" s="12" t="s">
        <v>33</v>
      </c>
      <c r="B14" s="5">
        <v>38357</v>
      </c>
      <c r="C14" s="10">
        <v>6946</v>
      </c>
      <c r="D14" s="19">
        <v>739417453</v>
      </c>
      <c r="E14" s="5">
        <v>348848</v>
      </c>
      <c r="F14" s="10">
        <v>66021</v>
      </c>
      <c r="G14" s="19">
        <v>6659664416</v>
      </c>
    </row>
    <row r="15" spans="1:7" ht="28.15" customHeight="1" thickBot="1" x14ac:dyDescent="0.3">
      <c r="A15" s="34" t="s">
        <v>34</v>
      </c>
      <c r="B15" s="26">
        <v>50524</v>
      </c>
      <c r="C15" s="27">
        <v>10831</v>
      </c>
      <c r="D15" s="35">
        <v>36361049</v>
      </c>
      <c r="E15" s="26">
        <v>372706</v>
      </c>
      <c r="F15" s="27">
        <v>87631</v>
      </c>
      <c r="G15" s="35">
        <v>266243517</v>
      </c>
    </row>
    <row r="16" spans="1:7" ht="21" customHeight="1" thickTop="1" x14ac:dyDescent="0.25">
      <c r="A16" s="20" t="s">
        <v>87</v>
      </c>
    </row>
    <row r="17" spans="1:7" ht="21" customHeight="1" thickBot="1" x14ac:dyDescent="0.3">
      <c r="A17" s="20"/>
    </row>
    <row r="18" spans="1:7" ht="30" customHeight="1" thickTop="1" thickBot="1" x14ac:dyDescent="0.3">
      <c r="A18" s="105" t="s">
        <v>35</v>
      </c>
      <c r="B18" s="106"/>
      <c r="C18" s="106"/>
      <c r="D18" s="106"/>
      <c r="E18" s="106"/>
      <c r="F18" s="106"/>
      <c r="G18" s="107"/>
    </row>
    <row r="19" spans="1:7" ht="28.15" customHeight="1" thickTop="1" thickBot="1" x14ac:dyDescent="0.3">
      <c r="A19" s="70"/>
      <c r="B19" s="108" t="s">
        <v>1</v>
      </c>
      <c r="C19" s="108"/>
      <c r="D19" s="108"/>
      <c r="E19" s="108" t="s">
        <v>2</v>
      </c>
      <c r="F19" s="108"/>
      <c r="G19" s="108"/>
    </row>
    <row r="20" spans="1:7" ht="33" customHeight="1" thickTop="1" thickBot="1" x14ac:dyDescent="0.3">
      <c r="A20" s="3" t="s">
        <v>36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77</v>
      </c>
      <c r="B21" s="16">
        <v>511343</v>
      </c>
      <c r="C21" s="6"/>
      <c r="D21" s="7"/>
      <c r="E21" s="72">
        <f>B21</f>
        <v>511343</v>
      </c>
      <c r="F21" s="6"/>
      <c r="G21" s="40"/>
    </row>
    <row r="22" spans="1:7" ht="28.15" customHeight="1" x14ac:dyDescent="0.25">
      <c r="A22" s="8" t="s">
        <v>78</v>
      </c>
      <c r="B22" s="9"/>
      <c r="C22" s="24">
        <v>7252600</v>
      </c>
      <c r="D22" s="11"/>
      <c r="E22" s="9"/>
      <c r="F22" s="24">
        <f>C22</f>
        <v>7252600</v>
      </c>
      <c r="G22" s="33"/>
    </row>
    <row r="23" spans="1:7" ht="28.15" customHeight="1" x14ac:dyDescent="0.25">
      <c r="A23" s="8" t="s">
        <v>37</v>
      </c>
      <c r="B23" s="23"/>
      <c r="C23" s="13"/>
      <c r="D23" s="11">
        <v>32539</v>
      </c>
      <c r="E23" s="31"/>
      <c r="F23" s="32"/>
      <c r="G23" s="33">
        <v>32462</v>
      </c>
    </row>
    <row r="24" spans="1:7" ht="28.15" customHeight="1" x14ac:dyDescent="0.25">
      <c r="A24" s="25" t="s">
        <v>38</v>
      </c>
      <c r="B24" s="36"/>
      <c r="C24" s="28"/>
      <c r="D24" s="14">
        <v>58427336</v>
      </c>
      <c r="E24" s="36"/>
      <c r="F24" s="28"/>
      <c r="G24" s="14">
        <v>518651907</v>
      </c>
    </row>
    <row r="25" spans="1:7" ht="33" customHeight="1" x14ac:dyDescent="0.25">
      <c r="A25" s="37" t="s">
        <v>39</v>
      </c>
      <c r="B25" s="49" t="s">
        <v>4</v>
      </c>
      <c r="C25" s="50" t="s">
        <v>79</v>
      </c>
      <c r="D25" s="51" t="s">
        <v>6</v>
      </c>
      <c r="E25" s="49" t="s">
        <v>4</v>
      </c>
      <c r="F25" s="50" t="s">
        <v>79</v>
      </c>
      <c r="G25" s="51" t="s">
        <v>6</v>
      </c>
    </row>
    <row r="26" spans="1:7" ht="28.15" customHeight="1" x14ac:dyDescent="0.25">
      <c r="A26" s="29" t="s">
        <v>40</v>
      </c>
      <c r="B26" s="38">
        <v>20</v>
      </c>
      <c r="C26" s="39">
        <v>208</v>
      </c>
      <c r="D26" s="39">
        <f>SUM(D27:D29)</f>
        <v>21473293</v>
      </c>
      <c r="E26" s="38">
        <v>188</v>
      </c>
      <c r="F26" s="39">
        <v>1942</v>
      </c>
      <c r="G26" s="40">
        <f>SUM(G27:G29)</f>
        <v>222955902</v>
      </c>
    </row>
    <row r="27" spans="1:7" ht="28.15" customHeight="1" x14ac:dyDescent="0.25">
      <c r="A27" s="12" t="s">
        <v>41</v>
      </c>
      <c r="B27" s="31"/>
      <c r="C27" s="32">
        <v>132</v>
      </c>
      <c r="D27" s="33">
        <v>6530717</v>
      </c>
      <c r="E27" s="31"/>
      <c r="F27" s="32">
        <v>1181</v>
      </c>
      <c r="G27" s="33">
        <v>75088258</v>
      </c>
    </row>
    <row r="28" spans="1:7" ht="28.15" customHeight="1" x14ac:dyDescent="0.25">
      <c r="A28" s="12" t="s">
        <v>42</v>
      </c>
      <c r="B28" s="5"/>
      <c r="C28" s="10">
        <v>0</v>
      </c>
      <c r="D28" s="19">
        <v>0</v>
      </c>
      <c r="E28" s="5"/>
      <c r="F28" s="10">
        <v>75</v>
      </c>
      <c r="G28" s="19">
        <v>14097152</v>
      </c>
    </row>
    <row r="29" spans="1:7" ht="28.15" customHeight="1" x14ac:dyDescent="0.25">
      <c r="A29" s="34" t="s">
        <v>43</v>
      </c>
      <c r="B29" s="26"/>
      <c r="C29" s="27">
        <v>189</v>
      </c>
      <c r="D29" s="35">
        <v>14942576</v>
      </c>
      <c r="E29" s="26"/>
      <c r="F29" s="27">
        <v>1590</v>
      </c>
      <c r="G29" s="35">
        <v>133770492</v>
      </c>
    </row>
    <row r="30" spans="1:7" ht="21" customHeight="1" thickTop="1" x14ac:dyDescent="0.25">
      <c r="A30" s="20" t="s">
        <v>73</v>
      </c>
    </row>
    <row r="31" spans="1:7" ht="21" customHeight="1" x14ac:dyDescent="0.25">
      <c r="A31" s="20" t="s">
        <v>74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8" orientation="portrait" horizontalDpi="1200" verticalDpi="1200" r:id="rId1"/>
  <headerFooter>
    <oddHeader>&amp;C&amp;"微軟正黑體,粗體"&amp;16勞工保險局106年9月統計提要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zoomScale="80" zoomScaleNormal="80" workbookViewId="0">
      <selection activeCell="B34" sqref="B34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105" t="s">
        <v>44</v>
      </c>
      <c r="B1" s="106"/>
      <c r="C1" s="106"/>
      <c r="D1" s="106"/>
      <c r="E1" s="106"/>
      <c r="F1" s="106"/>
      <c r="G1" s="107"/>
    </row>
    <row r="2" spans="1:7" ht="25.15" customHeight="1" thickTop="1" thickBot="1" x14ac:dyDescent="0.3">
      <c r="A2" s="3"/>
      <c r="B2" s="108" t="s">
        <v>1</v>
      </c>
      <c r="C2" s="108"/>
      <c r="D2" s="108"/>
      <c r="E2" s="108" t="s">
        <v>2</v>
      </c>
      <c r="F2" s="108"/>
      <c r="G2" s="108"/>
    </row>
    <row r="3" spans="1:7" ht="33" customHeight="1" x14ac:dyDescent="0.25">
      <c r="A3" s="3" t="s">
        <v>36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5.15" customHeight="1" x14ac:dyDescent="0.25">
      <c r="A4" s="4" t="s">
        <v>77</v>
      </c>
      <c r="B4" s="16">
        <v>501806</v>
      </c>
      <c r="C4" s="6"/>
      <c r="D4" s="7"/>
      <c r="E4" s="16">
        <f>B4</f>
        <v>501806</v>
      </c>
      <c r="F4" s="6"/>
      <c r="G4" s="7"/>
    </row>
    <row r="5" spans="1:7" ht="25.15" customHeight="1" x14ac:dyDescent="0.25">
      <c r="A5" s="8" t="s">
        <v>78</v>
      </c>
      <c r="B5" s="9"/>
      <c r="C5" s="24">
        <v>6573748</v>
      </c>
      <c r="D5" s="11"/>
      <c r="E5" s="9"/>
      <c r="F5" s="24">
        <f>C5</f>
        <v>6573748</v>
      </c>
      <c r="G5" s="11"/>
    </row>
    <row r="6" spans="1:7" ht="25.15" customHeight="1" x14ac:dyDescent="0.25">
      <c r="A6" s="8" t="s">
        <v>37</v>
      </c>
      <c r="B6" s="23"/>
      <c r="C6" s="13"/>
      <c r="D6" s="11">
        <v>37707</v>
      </c>
      <c r="E6" s="23"/>
      <c r="F6" s="13"/>
      <c r="G6" s="11">
        <v>37542</v>
      </c>
    </row>
    <row r="7" spans="1:7" ht="25.15" customHeight="1" thickBot="1" x14ac:dyDescent="0.3">
      <c r="A7" s="25" t="s">
        <v>38</v>
      </c>
      <c r="B7" s="36"/>
      <c r="C7" s="28"/>
      <c r="D7" s="14">
        <v>16453460000</v>
      </c>
      <c r="E7" s="36"/>
      <c r="F7" s="28"/>
      <c r="G7" s="14">
        <v>145261007834</v>
      </c>
    </row>
    <row r="8" spans="1:7" ht="25.15" customHeight="1" thickTop="1" thickBot="1" x14ac:dyDescent="0.3">
      <c r="A8" s="109" t="s">
        <v>45</v>
      </c>
      <c r="B8" s="110" t="s">
        <v>13</v>
      </c>
      <c r="C8" s="111"/>
      <c r="D8" s="112" t="s">
        <v>6</v>
      </c>
      <c r="E8" s="110" t="s">
        <v>13</v>
      </c>
      <c r="F8" s="111"/>
      <c r="G8" s="112" t="s">
        <v>6</v>
      </c>
    </row>
    <row r="9" spans="1:7" ht="18" thickTop="1" thickBot="1" x14ac:dyDescent="0.3">
      <c r="A9" s="109"/>
      <c r="B9" s="52"/>
      <c r="C9" s="56" t="s">
        <v>46</v>
      </c>
      <c r="D9" s="112"/>
      <c r="E9" s="15"/>
      <c r="F9" s="56" t="s">
        <v>46</v>
      </c>
      <c r="G9" s="112"/>
    </row>
    <row r="10" spans="1:7" ht="25.15" customHeight="1" thickTop="1" x14ac:dyDescent="0.25">
      <c r="A10" s="29" t="s">
        <v>40</v>
      </c>
      <c r="B10" s="38">
        <f t="shared" ref="B10:G10" si="0">SUM(B11:B14)</f>
        <v>11070</v>
      </c>
      <c r="C10" s="39">
        <f t="shared" si="0"/>
        <v>1</v>
      </c>
      <c r="D10" s="39">
        <f t="shared" si="0"/>
        <v>1831605645</v>
      </c>
      <c r="E10" s="38">
        <f t="shared" si="0"/>
        <v>81378</v>
      </c>
      <c r="F10" s="39">
        <f t="shared" si="0"/>
        <v>19</v>
      </c>
      <c r="G10" s="40">
        <f t="shared" si="0"/>
        <v>15434813995</v>
      </c>
    </row>
    <row r="11" spans="1:7" ht="25.15" customHeight="1" x14ac:dyDescent="0.25">
      <c r="A11" s="12" t="s">
        <v>47</v>
      </c>
      <c r="B11" s="31">
        <v>8739</v>
      </c>
      <c r="C11" s="32"/>
      <c r="D11" s="33">
        <v>1598390477</v>
      </c>
      <c r="E11" s="31">
        <v>56700</v>
      </c>
      <c r="F11" s="32"/>
      <c r="G11" s="33">
        <v>13073341068</v>
      </c>
    </row>
    <row r="12" spans="1:7" ht="25.15" customHeight="1" x14ac:dyDescent="0.25">
      <c r="A12" s="12" t="s">
        <v>48</v>
      </c>
      <c r="B12" s="5">
        <v>1153</v>
      </c>
      <c r="C12" s="10"/>
      <c r="D12" s="19">
        <v>182649437</v>
      </c>
      <c r="E12" s="5">
        <v>14681</v>
      </c>
      <c r="F12" s="10"/>
      <c r="G12" s="19">
        <v>1886778486</v>
      </c>
    </row>
    <row r="13" spans="1:7" ht="25.15" customHeight="1" x14ac:dyDescent="0.25">
      <c r="A13" s="12" t="s">
        <v>49</v>
      </c>
      <c r="B13" s="5">
        <v>1177</v>
      </c>
      <c r="C13" s="10"/>
      <c r="D13" s="19">
        <v>50506582</v>
      </c>
      <c r="E13" s="5">
        <v>9897</v>
      </c>
      <c r="F13" s="10"/>
      <c r="G13" s="19">
        <v>449425987</v>
      </c>
    </row>
    <row r="14" spans="1:7" ht="25.15" customHeight="1" thickBot="1" x14ac:dyDescent="0.3">
      <c r="A14" s="34" t="s">
        <v>50</v>
      </c>
      <c r="B14" s="26">
        <v>1</v>
      </c>
      <c r="C14" s="27">
        <v>1</v>
      </c>
      <c r="D14" s="35">
        <v>59149</v>
      </c>
      <c r="E14" s="26">
        <v>100</v>
      </c>
      <c r="F14" s="27">
        <v>19</v>
      </c>
      <c r="G14" s="35">
        <v>25268454</v>
      </c>
    </row>
    <row r="15" spans="1:7" ht="21" customHeight="1" thickTop="1" x14ac:dyDescent="0.25">
      <c r="A15" s="20" t="s">
        <v>91</v>
      </c>
    </row>
    <row r="16" spans="1:7" ht="21" customHeight="1" x14ac:dyDescent="0.25">
      <c r="A16" s="20" t="s">
        <v>58</v>
      </c>
    </row>
    <row r="17" spans="1:7" ht="21" customHeight="1" thickBot="1" x14ac:dyDescent="0.3">
      <c r="A17" s="20"/>
    </row>
    <row r="18" spans="1:7" ht="30" customHeight="1" thickTop="1" thickBot="1" x14ac:dyDescent="0.3">
      <c r="A18" s="105" t="s">
        <v>51</v>
      </c>
      <c r="B18" s="106"/>
      <c r="C18" s="106"/>
      <c r="D18" s="106"/>
      <c r="E18" s="106"/>
      <c r="F18" s="106"/>
      <c r="G18" s="107"/>
    </row>
    <row r="19" spans="1:7" ht="25.15" customHeight="1" thickTop="1" thickBot="1" x14ac:dyDescent="0.3">
      <c r="A19" s="70"/>
      <c r="B19" s="108" t="s">
        <v>1</v>
      </c>
      <c r="C19" s="108"/>
      <c r="D19" s="108"/>
      <c r="E19" s="108" t="s">
        <v>2</v>
      </c>
      <c r="F19" s="108"/>
      <c r="G19" s="108"/>
    </row>
    <row r="20" spans="1:7" ht="33" customHeight="1" thickTop="1" thickBot="1" x14ac:dyDescent="0.3">
      <c r="A20" s="3" t="s">
        <v>52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5.15" customHeight="1" x14ac:dyDescent="0.25">
      <c r="A21" s="4" t="s">
        <v>75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76</v>
      </c>
      <c r="B22" s="23"/>
      <c r="C22" s="24">
        <v>1194785</v>
      </c>
      <c r="D22" s="11"/>
      <c r="E22" s="23"/>
      <c r="F22" s="24">
        <f>C22</f>
        <v>1194785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307349558</v>
      </c>
      <c r="E23" s="28"/>
      <c r="F23" s="28"/>
      <c r="G23" s="14">
        <v>2793223139</v>
      </c>
    </row>
    <row r="24" spans="1:7" ht="25.15" customHeight="1" x14ac:dyDescent="0.25">
      <c r="A24" s="37" t="s">
        <v>12</v>
      </c>
      <c r="B24" s="108" t="s">
        <v>13</v>
      </c>
      <c r="C24" s="113"/>
      <c r="D24" s="54" t="s">
        <v>6</v>
      </c>
      <c r="E24" s="108" t="s">
        <v>13</v>
      </c>
      <c r="F24" s="113"/>
      <c r="G24" s="54" t="s">
        <v>6</v>
      </c>
    </row>
    <row r="25" spans="1:7" ht="25.15" customHeight="1" x14ac:dyDescent="0.25">
      <c r="A25" s="29" t="s">
        <v>15</v>
      </c>
      <c r="B25" s="16"/>
      <c r="C25" s="17">
        <f>SUM(C26:C28)</f>
        <v>3672</v>
      </c>
      <c r="D25" s="30">
        <f>SUM(D26:D28)</f>
        <v>603272200</v>
      </c>
      <c r="E25" s="16"/>
      <c r="F25" s="17">
        <f>SUM(F26:F28)</f>
        <v>35468</v>
      </c>
      <c r="G25" s="30">
        <f>SUM(G26:G28)</f>
        <v>5683195200</v>
      </c>
    </row>
    <row r="26" spans="1:7" ht="25.15" customHeight="1" x14ac:dyDescent="0.25">
      <c r="A26" s="12" t="s">
        <v>18</v>
      </c>
      <c r="B26" s="5"/>
      <c r="C26" s="32">
        <v>199</v>
      </c>
      <c r="D26" s="33">
        <v>3988200</v>
      </c>
      <c r="E26" s="31"/>
      <c r="F26" s="32">
        <v>2128</v>
      </c>
      <c r="G26" s="33">
        <v>43543800</v>
      </c>
    </row>
    <row r="27" spans="1:7" ht="25.15" customHeight="1" x14ac:dyDescent="0.25">
      <c r="A27" s="12" t="s">
        <v>53</v>
      </c>
      <c r="B27" s="5"/>
      <c r="C27" s="10">
        <v>1051</v>
      </c>
      <c r="D27" s="19">
        <v>228718000</v>
      </c>
      <c r="E27" s="5"/>
      <c r="F27" s="10">
        <v>9574</v>
      </c>
      <c r="G27" s="19">
        <v>2003453400</v>
      </c>
    </row>
    <row r="28" spans="1:7" ht="25.15" customHeight="1" thickBot="1" x14ac:dyDescent="0.3">
      <c r="A28" s="34" t="s">
        <v>54</v>
      </c>
      <c r="B28" s="26"/>
      <c r="C28" s="27">
        <v>2422</v>
      </c>
      <c r="D28" s="35">
        <v>370566000</v>
      </c>
      <c r="E28" s="26"/>
      <c r="F28" s="27">
        <v>23766</v>
      </c>
      <c r="G28" s="35">
        <v>3636198000</v>
      </c>
    </row>
    <row r="29" spans="1:7" ht="21" customHeight="1" thickTop="1" x14ac:dyDescent="0.25">
      <c r="A29" s="20" t="s">
        <v>96</v>
      </c>
    </row>
    <row r="30" spans="1:7" ht="21" customHeight="1" thickBot="1" x14ac:dyDescent="0.3">
      <c r="A30" s="20"/>
    </row>
    <row r="31" spans="1:7" ht="30" customHeight="1" thickTop="1" thickBot="1" x14ac:dyDescent="0.3">
      <c r="A31" s="105" t="s">
        <v>55</v>
      </c>
      <c r="B31" s="106"/>
      <c r="C31" s="106"/>
      <c r="D31" s="106"/>
      <c r="E31" s="106"/>
      <c r="F31" s="106"/>
      <c r="G31" s="107"/>
    </row>
    <row r="32" spans="1:7" ht="25.15" customHeight="1" thickTop="1" thickBot="1" x14ac:dyDescent="0.3">
      <c r="A32" s="70"/>
      <c r="B32" s="108" t="s">
        <v>1</v>
      </c>
      <c r="C32" s="108"/>
      <c r="D32" s="108"/>
      <c r="E32" s="108" t="s">
        <v>2</v>
      </c>
      <c r="F32" s="108"/>
      <c r="G32" s="108"/>
    </row>
    <row r="33" spans="1:7" ht="25.15" customHeight="1" thickTop="1" thickBot="1" x14ac:dyDescent="0.3">
      <c r="A33" s="3" t="s">
        <v>45</v>
      </c>
      <c r="B33" s="108" t="s">
        <v>65</v>
      </c>
      <c r="C33" s="113"/>
      <c r="D33" s="55" t="s">
        <v>6</v>
      </c>
      <c r="E33" s="108" t="s">
        <v>65</v>
      </c>
      <c r="F33" s="113"/>
      <c r="G33" s="55" t="s">
        <v>6</v>
      </c>
    </row>
    <row r="34" spans="1:7" ht="25.15" customHeight="1" x14ac:dyDescent="0.25">
      <c r="A34" s="29" t="s">
        <v>40</v>
      </c>
      <c r="B34" s="21"/>
      <c r="C34" s="22">
        <f>SUM(C35:C36)</f>
        <v>617160</v>
      </c>
      <c r="D34" s="7">
        <f>SUM(D35:D36)</f>
        <v>4463323864</v>
      </c>
      <c r="E34" s="21"/>
      <c r="F34" s="22">
        <f>C34</f>
        <v>617160</v>
      </c>
      <c r="G34" s="7">
        <f>SUM(G35:G36)</f>
        <v>40504750865</v>
      </c>
    </row>
    <row r="35" spans="1:7" ht="25.15" customHeight="1" x14ac:dyDescent="0.25">
      <c r="A35" s="12" t="s">
        <v>56</v>
      </c>
      <c r="B35" s="23"/>
      <c r="C35" s="24">
        <v>562579</v>
      </c>
      <c r="D35" s="11">
        <v>4066761696</v>
      </c>
      <c r="E35" s="23"/>
      <c r="F35" s="24">
        <f>C35</f>
        <v>562579</v>
      </c>
      <c r="G35" s="11">
        <v>36981510601</v>
      </c>
    </row>
    <row r="36" spans="1:7" ht="25.15" customHeight="1" thickBot="1" x14ac:dyDescent="0.3">
      <c r="A36" s="34" t="s">
        <v>57</v>
      </c>
      <c r="B36" s="26"/>
      <c r="C36" s="27">
        <v>54581</v>
      </c>
      <c r="D36" s="14">
        <v>396562168</v>
      </c>
      <c r="E36" s="28"/>
      <c r="F36" s="28">
        <f>C36</f>
        <v>54581</v>
      </c>
      <c r="G36" s="14">
        <v>3523240264</v>
      </c>
    </row>
    <row r="37" spans="1:7" ht="17.25" thickTop="1" x14ac:dyDescent="0.25"/>
  </sheetData>
  <mergeCells count="18"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&amp;C&amp;"微軟正黑體,粗體"&amp;16勞工保險局106年9月統計提要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9"/>
  <sheetViews>
    <sheetView showGridLines="0" topLeftCell="A7" zoomScale="80" zoomScaleNormal="80" workbookViewId="0">
      <selection activeCell="B34" sqref="B34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23" t="s">
        <v>59</v>
      </c>
      <c r="B1" s="124"/>
      <c r="C1" s="124"/>
      <c r="D1" s="124"/>
      <c r="E1" s="124"/>
      <c r="F1" s="124"/>
      <c r="G1" s="124"/>
      <c r="H1" s="125"/>
    </row>
    <row r="2" spans="1:8" ht="32.450000000000003" customHeight="1" thickTop="1" thickBot="1" x14ac:dyDescent="0.3">
      <c r="A2" s="78"/>
      <c r="B2" s="108" t="s">
        <v>1</v>
      </c>
      <c r="C2" s="108"/>
      <c r="D2" s="108"/>
      <c r="E2" s="108"/>
      <c r="F2" s="108" t="s">
        <v>2</v>
      </c>
      <c r="G2" s="108"/>
      <c r="H2" s="108"/>
    </row>
    <row r="3" spans="1:8" ht="28.9" customHeight="1" thickTop="1" thickBot="1" x14ac:dyDescent="0.3">
      <c r="A3" s="109" t="s">
        <v>80</v>
      </c>
      <c r="B3" s="126" t="s">
        <v>60</v>
      </c>
      <c r="C3" s="127"/>
      <c r="D3" s="128" t="s">
        <v>6</v>
      </c>
      <c r="E3" s="129"/>
      <c r="F3" s="130" t="s">
        <v>60</v>
      </c>
      <c r="G3" s="131"/>
      <c r="H3" s="112" t="s">
        <v>6</v>
      </c>
    </row>
    <row r="4" spans="1:8" ht="28.9" customHeight="1" thickTop="1" thickBot="1" x14ac:dyDescent="0.3">
      <c r="A4" s="109"/>
      <c r="B4" s="57" t="s">
        <v>88</v>
      </c>
      <c r="C4" s="58" t="s">
        <v>89</v>
      </c>
      <c r="D4" s="57" t="s">
        <v>88</v>
      </c>
      <c r="E4" s="58" t="s">
        <v>89</v>
      </c>
      <c r="F4" s="130"/>
      <c r="G4" s="131"/>
      <c r="H4" s="112"/>
    </row>
    <row r="5" spans="1:8" ht="32.450000000000003" customHeight="1" thickTop="1" x14ac:dyDescent="0.25">
      <c r="A5" s="8" t="s">
        <v>7</v>
      </c>
      <c r="B5" s="114" t="s">
        <v>82</v>
      </c>
      <c r="C5" s="115"/>
      <c r="D5" s="115"/>
      <c r="E5" s="115"/>
      <c r="F5" s="115"/>
      <c r="G5" s="115"/>
      <c r="H5" s="116"/>
    </row>
    <row r="6" spans="1:8" ht="32.450000000000003" customHeight="1" x14ac:dyDescent="0.25">
      <c r="A6" s="8" t="s">
        <v>81</v>
      </c>
      <c r="B6" s="117"/>
      <c r="C6" s="118"/>
      <c r="D6" s="118"/>
      <c r="E6" s="118"/>
      <c r="F6" s="118"/>
      <c r="G6" s="118"/>
      <c r="H6" s="119"/>
    </row>
    <row r="7" spans="1:8" ht="32.450000000000003" customHeight="1" x14ac:dyDescent="0.25">
      <c r="A7" s="41" t="s">
        <v>61</v>
      </c>
      <c r="B7" s="117"/>
      <c r="C7" s="118"/>
      <c r="D7" s="118"/>
      <c r="E7" s="118"/>
      <c r="F7" s="118"/>
      <c r="G7" s="118"/>
      <c r="H7" s="119"/>
    </row>
    <row r="8" spans="1:8" ht="32.450000000000003" customHeight="1" thickBot="1" x14ac:dyDescent="0.3">
      <c r="A8" s="42" t="s">
        <v>62</v>
      </c>
      <c r="B8" s="120"/>
      <c r="C8" s="121"/>
      <c r="D8" s="121"/>
      <c r="E8" s="121"/>
      <c r="F8" s="121"/>
      <c r="G8" s="121"/>
      <c r="H8" s="122"/>
    </row>
    <row r="9" spans="1:8" ht="28.9" customHeight="1" thickTop="1" thickBot="1" x14ac:dyDescent="0.3">
      <c r="A9" s="109" t="s">
        <v>12</v>
      </c>
      <c r="B9" s="110" t="s">
        <v>60</v>
      </c>
      <c r="C9" s="111"/>
      <c r="D9" s="112" t="s">
        <v>6</v>
      </c>
      <c r="E9" s="108"/>
      <c r="F9" s="110" t="s">
        <v>60</v>
      </c>
      <c r="G9" s="111"/>
      <c r="H9" s="112" t="s">
        <v>6</v>
      </c>
    </row>
    <row r="10" spans="1:8" ht="25.9" customHeight="1" thickTop="1" thickBot="1" x14ac:dyDescent="0.3">
      <c r="A10" s="109"/>
      <c r="B10" s="52"/>
      <c r="C10" s="56" t="s">
        <v>14</v>
      </c>
      <c r="D10" s="112"/>
      <c r="E10" s="108"/>
      <c r="F10" s="52"/>
      <c r="G10" s="56" t="s">
        <v>14</v>
      </c>
      <c r="H10" s="112"/>
    </row>
    <row r="11" spans="1:8" ht="32.450000000000003" customHeight="1" thickTop="1" x14ac:dyDescent="0.25">
      <c r="A11" s="29" t="s">
        <v>15</v>
      </c>
      <c r="B11" s="83">
        <f>B16+B23</f>
        <v>1643316</v>
      </c>
      <c r="C11" s="17"/>
      <c r="D11" s="17"/>
      <c r="E11" s="82">
        <f>E12+E15</f>
        <v>6318762247</v>
      </c>
      <c r="F11" s="83">
        <f>F16+F23</f>
        <v>1667008</v>
      </c>
      <c r="G11" s="17"/>
      <c r="H11" s="82">
        <f>H12+H15</f>
        <v>56203291439</v>
      </c>
    </row>
    <row r="12" spans="1:8" ht="32.450000000000003" customHeight="1" x14ac:dyDescent="0.25">
      <c r="A12" s="12" t="s">
        <v>83</v>
      </c>
      <c r="B12" s="84"/>
      <c r="C12" s="59"/>
      <c r="D12" s="59"/>
      <c r="E12" s="80">
        <f>E13+E14</f>
        <v>3813320851</v>
      </c>
      <c r="F12" s="31"/>
      <c r="G12" s="59"/>
      <c r="H12" s="80">
        <f>H13+H14</f>
        <v>33228370431</v>
      </c>
    </row>
    <row r="13" spans="1:8" ht="32.450000000000003" customHeight="1" x14ac:dyDescent="0.25">
      <c r="A13" s="43" t="s">
        <v>63</v>
      </c>
      <c r="B13" s="84"/>
      <c r="C13" s="59"/>
      <c r="D13" s="59"/>
      <c r="E13" s="80">
        <v>1145887217</v>
      </c>
      <c r="F13" s="31"/>
      <c r="G13" s="59"/>
      <c r="H13" s="80">
        <v>9798507697</v>
      </c>
    </row>
    <row r="14" spans="1:8" ht="32.450000000000003" customHeight="1" x14ac:dyDescent="0.25">
      <c r="A14" s="43" t="s">
        <v>64</v>
      </c>
      <c r="B14" s="84"/>
      <c r="C14" s="59"/>
      <c r="D14" s="59"/>
      <c r="E14" s="80">
        <v>2667433634</v>
      </c>
      <c r="F14" s="31"/>
      <c r="G14" s="59"/>
      <c r="H14" s="80">
        <v>23429862734</v>
      </c>
    </row>
    <row r="15" spans="1:8" ht="32.450000000000003" customHeight="1" thickBot="1" x14ac:dyDescent="0.3">
      <c r="A15" s="64" t="s">
        <v>84</v>
      </c>
      <c r="B15" s="68"/>
      <c r="C15" s="69"/>
      <c r="D15" s="69"/>
      <c r="E15" s="81">
        <f>E18+E19+E21</f>
        <v>2505441396</v>
      </c>
      <c r="F15" s="65"/>
      <c r="G15" s="69"/>
      <c r="H15" s="81">
        <f>H18+H19+H21</f>
        <v>22974921008</v>
      </c>
    </row>
    <row r="16" spans="1:8" ht="32.450000000000003" customHeight="1" x14ac:dyDescent="0.25">
      <c r="A16" s="12" t="s">
        <v>17</v>
      </c>
      <c r="B16" s="84">
        <f>SUM(B17:B22)</f>
        <v>1640318</v>
      </c>
      <c r="C16" s="59">
        <f>SUM(C17:C22)</f>
        <v>11909</v>
      </c>
      <c r="D16" s="59"/>
      <c r="E16" s="80">
        <f>SUM(E17:E22)</f>
        <v>6145824847</v>
      </c>
      <c r="F16" s="31">
        <f t="shared" ref="F16:F22" si="0">B16</f>
        <v>1640318</v>
      </c>
      <c r="G16" s="59">
        <f>SUM(G17:G22)</f>
        <v>111228</v>
      </c>
      <c r="H16" s="80">
        <f>SUM(H17:H22)</f>
        <v>54632116523</v>
      </c>
    </row>
    <row r="17" spans="1:8" ht="32.450000000000003" customHeight="1" x14ac:dyDescent="0.25">
      <c r="A17" s="45" t="s">
        <v>66</v>
      </c>
      <c r="B17" s="84">
        <v>872691</v>
      </c>
      <c r="C17" s="44">
        <v>10015</v>
      </c>
      <c r="D17" s="59"/>
      <c r="E17" s="80">
        <v>3305572017</v>
      </c>
      <c r="F17" s="31">
        <f t="shared" si="0"/>
        <v>872691</v>
      </c>
      <c r="G17" s="32">
        <v>93847</v>
      </c>
      <c r="H17" s="80">
        <v>28725062257</v>
      </c>
    </row>
    <row r="18" spans="1:8" ht="32.450000000000003" customHeight="1" x14ac:dyDescent="0.25">
      <c r="A18" s="45" t="s">
        <v>67</v>
      </c>
      <c r="B18" s="84">
        <v>622526</v>
      </c>
      <c r="C18" s="44">
        <v>117</v>
      </c>
      <c r="D18" s="59"/>
      <c r="E18" s="80">
        <v>2259840364</v>
      </c>
      <c r="F18" s="31">
        <f t="shared" si="0"/>
        <v>622526</v>
      </c>
      <c r="G18" s="44">
        <v>2182</v>
      </c>
      <c r="H18" s="80">
        <v>20778314380</v>
      </c>
    </row>
    <row r="19" spans="1:8" ht="32.450000000000003" customHeight="1" x14ac:dyDescent="0.25">
      <c r="A19" s="45" t="s">
        <v>68</v>
      </c>
      <c r="B19" s="84">
        <v>39496</v>
      </c>
      <c r="C19" s="44">
        <v>468</v>
      </c>
      <c r="D19" s="59"/>
      <c r="E19" s="80">
        <v>143488784</v>
      </c>
      <c r="F19" s="31">
        <f t="shared" si="0"/>
        <v>39496</v>
      </c>
      <c r="G19" s="44">
        <v>4375</v>
      </c>
      <c r="H19" s="80">
        <v>1274114694</v>
      </c>
    </row>
    <row r="20" spans="1:8" ht="32.450000000000003" customHeight="1" x14ac:dyDescent="0.25">
      <c r="A20" s="45" t="s">
        <v>85</v>
      </c>
      <c r="B20" s="84">
        <v>6615</v>
      </c>
      <c r="C20" s="44">
        <v>95</v>
      </c>
      <c r="D20" s="59"/>
      <c r="E20" s="80">
        <v>25410466</v>
      </c>
      <c r="F20" s="31">
        <f t="shared" si="0"/>
        <v>6615</v>
      </c>
      <c r="G20" s="32">
        <v>752</v>
      </c>
      <c r="H20" s="80">
        <v>225190324</v>
      </c>
    </row>
    <row r="21" spans="1:8" ht="32.450000000000003" customHeight="1" x14ac:dyDescent="0.25">
      <c r="A21" s="45" t="s">
        <v>69</v>
      </c>
      <c r="B21" s="84">
        <v>20928</v>
      </c>
      <c r="C21" s="44">
        <v>58</v>
      </c>
      <c r="D21" s="59"/>
      <c r="E21" s="80">
        <v>102112248</v>
      </c>
      <c r="F21" s="31">
        <f t="shared" si="0"/>
        <v>20928</v>
      </c>
      <c r="G21" s="44">
        <v>622</v>
      </c>
      <c r="H21" s="80">
        <v>922491934</v>
      </c>
    </row>
    <row r="22" spans="1:8" ht="32.450000000000003" customHeight="1" x14ac:dyDescent="0.25">
      <c r="A22" s="102" t="s">
        <v>70</v>
      </c>
      <c r="B22" s="95">
        <v>78062</v>
      </c>
      <c r="C22" s="96">
        <v>1156</v>
      </c>
      <c r="D22" s="96"/>
      <c r="E22" s="97">
        <v>309400968</v>
      </c>
      <c r="F22" s="103">
        <f t="shared" si="0"/>
        <v>78062</v>
      </c>
      <c r="G22" s="96">
        <v>9450</v>
      </c>
      <c r="H22" s="97">
        <v>2706942934</v>
      </c>
    </row>
    <row r="23" spans="1:8" ht="32.450000000000003" customHeight="1" x14ac:dyDescent="0.25">
      <c r="A23" s="90" t="s">
        <v>16</v>
      </c>
      <c r="B23" s="91">
        <f>SUM(B24:B25)</f>
        <v>2998</v>
      </c>
      <c r="C23" s="92"/>
      <c r="D23" s="92"/>
      <c r="E23" s="93">
        <f>SUM(E24:E25)</f>
        <v>172937400</v>
      </c>
      <c r="F23" s="91">
        <f>SUM(F24:F25)</f>
        <v>26690</v>
      </c>
      <c r="G23" s="104"/>
      <c r="H23" s="93">
        <f>SUM(H24:H25)</f>
        <v>1571174916</v>
      </c>
    </row>
    <row r="24" spans="1:8" ht="32.450000000000003" customHeight="1" x14ac:dyDescent="0.25">
      <c r="A24" s="45" t="s">
        <v>71</v>
      </c>
      <c r="B24" s="84">
        <v>1800</v>
      </c>
      <c r="C24" s="44"/>
      <c r="D24" s="59"/>
      <c r="E24" s="80">
        <v>63508380</v>
      </c>
      <c r="F24" s="84">
        <v>15420</v>
      </c>
      <c r="G24" s="44"/>
      <c r="H24" s="33">
        <v>541500246</v>
      </c>
    </row>
    <row r="25" spans="1:8" ht="32.450000000000003" customHeight="1" thickBot="1" x14ac:dyDescent="0.3">
      <c r="A25" s="46" t="s">
        <v>72</v>
      </c>
      <c r="B25" s="85">
        <v>1198</v>
      </c>
      <c r="C25" s="27"/>
      <c r="D25" s="27"/>
      <c r="E25" s="79">
        <v>109429020</v>
      </c>
      <c r="F25" s="85">
        <v>11270</v>
      </c>
      <c r="G25" s="27"/>
      <c r="H25" s="14">
        <v>1029674670</v>
      </c>
    </row>
    <row r="26" spans="1:8" s="48" customFormat="1" ht="24" customHeight="1" thickTop="1" x14ac:dyDescent="0.25">
      <c r="A26" s="20" t="s">
        <v>95</v>
      </c>
      <c r="B26" s="47"/>
      <c r="C26" s="47"/>
      <c r="D26" s="47"/>
      <c r="E26" s="47"/>
      <c r="F26" s="47"/>
      <c r="G26" s="47"/>
      <c r="H26" s="47"/>
    </row>
    <row r="27" spans="1:8" s="48" customFormat="1" ht="24" customHeight="1" x14ac:dyDescent="0.25">
      <c r="A27" s="20" t="s">
        <v>93</v>
      </c>
      <c r="B27" s="47"/>
      <c r="C27" s="47"/>
      <c r="D27" s="47"/>
      <c r="E27" s="47"/>
      <c r="F27" s="47"/>
      <c r="G27" s="47"/>
      <c r="H27" s="47"/>
    </row>
    <row r="28" spans="1:8" s="48" customFormat="1" ht="24" customHeight="1" x14ac:dyDescent="0.25">
      <c r="A28" s="20" t="s">
        <v>94</v>
      </c>
      <c r="B28" s="47"/>
      <c r="C28" s="47"/>
      <c r="D28" s="47"/>
      <c r="E28" s="47"/>
      <c r="F28" s="47"/>
      <c r="G28" s="47"/>
      <c r="H28" s="47"/>
    </row>
    <row r="29" spans="1:8" s="48" customFormat="1" ht="24" customHeight="1" x14ac:dyDescent="0.25">
      <c r="A29" s="20" t="s">
        <v>92</v>
      </c>
      <c r="B29" s="47"/>
      <c r="C29" s="47"/>
      <c r="D29" s="47"/>
      <c r="E29" s="47"/>
      <c r="F29" s="47"/>
      <c r="G29" s="47"/>
      <c r="H29" s="47"/>
    </row>
  </sheetData>
  <mergeCells count="14">
    <mergeCell ref="A9:A10"/>
    <mergeCell ref="B9:C9"/>
    <mergeCell ref="D9:E10"/>
    <mergeCell ref="F9:G9"/>
    <mergeCell ref="H9:H10"/>
    <mergeCell ref="B5:H8"/>
    <mergeCell ref="A1:H1"/>
    <mergeCell ref="B2:E2"/>
    <mergeCell ref="F2:H2"/>
    <mergeCell ref="A3:A4"/>
    <mergeCell ref="B3:C3"/>
    <mergeCell ref="D3:E3"/>
    <mergeCell ref="F3:G4"/>
    <mergeCell ref="H3:H4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&amp;C&amp;"微軟正黑體,粗體"&amp;16勞工保險局106年9月統計提要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黃敏慧</dc:creator>
  <cp:lastModifiedBy>趙維平</cp:lastModifiedBy>
  <cp:revision>2</cp:revision>
  <cp:lastPrinted>2017-11-14T06:22:27Z</cp:lastPrinted>
  <dcterms:created xsi:type="dcterms:W3CDTF">2017-08-23T09:13:13Z</dcterms:created>
  <dcterms:modified xsi:type="dcterms:W3CDTF">2017-11-14T06:22:39Z</dcterms:modified>
  <dc:language>zh-TW</dc:language>
</cp:coreProperties>
</file>