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5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26" i="2" l="1"/>
  <c r="C12" i="2" l="1"/>
  <c r="F36" i="3" l="1"/>
  <c r="F35" i="3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<sst xmlns="http://schemas.openxmlformats.org/spreadsheetml/2006/main" count="199" uniqueCount="95">
  <si>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</si>
  <si>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</si>
  <si>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</si>
  <si>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</si>
  <si>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</si>
  <si>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</si>
  <si>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</si>
  <si>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</si>
  <si>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</si>
  <si>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</si>
  <si>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</si>
  <si>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</si>
  <si>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</si>
  <si>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</si>
  <si>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</si>
  <si>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</si>
  <si>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</si>
  <si>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</si>
  <si>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</si>
  <si>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</si>
  <si>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</si>
  <si>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</si>
  <si>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</si>
  <si>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</si>
  <si>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</si>
  <si>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</si>
  <si>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</si>
  <si>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</si>
  <si>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</si>
  <si>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</si>
  <si>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</si>
  <si>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</si>
  <si>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</si>
  <si>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</si>
  <si>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</si>
  <si>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</si>
  <si>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</si>
  <si>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</si>
  <si>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</si>
  <si>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</si>
  <si>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</si>
  <si>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</si>
  <si>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</si>
  <si>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</si>
  <si>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</si>
  <si>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</si>
  <si>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</si>
  <si>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</si>
  <si>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</si>
  <si>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</si>
  <si>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</si>
  <si>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</si>
  <si>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</si>
  <si>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</si>
  <si>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</si>
  <si>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</si>
  <si>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</si>
  <si>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</si>
  <si>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</si>
  <si>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</si>
  <si>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</si>
  <si>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</si>
  <si>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</si>
  <si>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</si>
  <si>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</si>
  <si>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</si>
  <si>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</si>
  <si>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</si>
  <si>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</si>
  <si>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</si>
  <si>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</si>
  <si>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</si>
  <si>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</si>
  <si>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</si>
  <si>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</si>
  <si>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</si>
  <si>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</si>
  <si>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</si>
  <si>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</si>
  <si>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</si>
  <si>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</si>
  <si>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</si>
  <si>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</si>
  <si>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</si>
  <si>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</si>
  <si>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</si>
  <si>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</si>
  <si>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</si>
  <si>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</si>
  <si>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</si>
  <si>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432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113,456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1,034,774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</si>
  <si>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1,041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5,051,878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51,427,309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</si>
  <si>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</si>
  <si>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</si>
  <si>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>3.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</si>
</sst>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5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0" fontId="1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0" t="s">
        <v>0</v>
      </c>
      <c r="B1" s="101"/>
      <c r="C1" s="101"/>
      <c r="D1" s="101"/>
      <c r="E1" s="101"/>
      <c r="F1" s="101"/>
      <c r="G1" s="102"/>
    </row>
    <row r="2" spans="1:7" ht="30" customHeight="1" thickTop="1" thickBot="1" x14ac:dyDescent="0.3">
      <c r="A2" s="3"/>
      <c r="B2" s="103" t="s">
        <v>1</v>
      </c>
      <c r="C2" s="103"/>
      <c r="D2" s="103"/>
      <c r="E2" s="103" t="s">
        <v>2</v>
      </c>
      <c r="F2" s="103"/>
      <c r="G2" s="103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35" customHeight="1" x14ac:dyDescent="0.25">
      <c r="A4" s="4" t="s">
        <v>75</v>
      </c>
      <c r="B4" s="5">
        <v>553395</v>
      </c>
      <c r="C4" s="6"/>
      <c r="D4" s="7"/>
      <c r="E4" s="5">
        <f>B4</f>
        <v>553395</v>
      </c>
      <c r="F4" s="6"/>
      <c r="G4" s="7"/>
    </row>
    <row r="5" spans="1:7" ht="28.35" customHeight="1" x14ac:dyDescent="0.25">
      <c r="A5" s="8" t="s">
        <v>76</v>
      </c>
      <c r="B5" s="9"/>
      <c r="C5" s="10">
        <v>10345393</v>
      </c>
      <c r="D5" s="11"/>
      <c r="E5" s="9"/>
      <c r="F5" s="10">
        <f>C5</f>
        <v>10345393</v>
      </c>
      <c r="G5" s="11"/>
    </row>
    <row r="6" spans="1:7" ht="28.35" customHeight="1" x14ac:dyDescent="0.25">
      <c r="A6" s="8" t="s">
        <v>8</v>
      </c>
      <c r="B6" s="72"/>
      <c r="C6" s="72"/>
      <c r="D6" s="33">
        <v>31021</v>
      </c>
      <c r="E6" s="72"/>
      <c r="F6" s="72"/>
      <c r="G6" s="33">
        <v>30999</v>
      </c>
    </row>
    <row r="7" spans="1:7" ht="28.35" customHeight="1" x14ac:dyDescent="0.25">
      <c r="A7" s="8" t="s">
        <v>9</v>
      </c>
      <c r="B7" s="72"/>
      <c r="C7" s="72"/>
      <c r="D7" s="33">
        <f>D8+D9</f>
        <v>30561165356</v>
      </c>
      <c r="E7" s="72"/>
      <c r="F7" s="72"/>
      <c r="G7" s="33">
        <f>G8+G9</f>
        <v>332783004671</v>
      </c>
    </row>
    <row r="8" spans="1:7" ht="28.35" customHeight="1" x14ac:dyDescent="0.25">
      <c r="A8" s="12" t="s">
        <v>10</v>
      </c>
      <c r="B8" s="13"/>
      <c r="C8" s="13"/>
      <c r="D8" s="11">
        <v>29891407989</v>
      </c>
      <c r="E8" s="13"/>
      <c r="F8" s="13"/>
      <c r="G8" s="11">
        <v>325478711282</v>
      </c>
    </row>
    <row r="9" spans="1:7" ht="28.35" customHeight="1" thickBot="1" x14ac:dyDescent="0.3">
      <c r="A9" s="12" t="s">
        <v>11</v>
      </c>
      <c r="B9" s="13"/>
      <c r="C9" s="13"/>
      <c r="D9" s="14">
        <v>669757367</v>
      </c>
      <c r="E9" s="13"/>
      <c r="F9" s="13"/>
      <c r="G9" s="11">
        <v>7304293389</v>
      </c>
    </row>
    <row r="10" spans="1:7" ht="30" customHeight="1" thickTop="1" thickBot="1" x14ac:dyDescent="0.3">
      <c r="A10" s="104" t="s">
        <v>12</v>
      </c>
      <c r="B10" s="105" t="s">
        <v>13</v>
      </c>
      <c r="C10" s="106"/>
      <c r="D10" s="107" t="s">
        <v>6</v>
      </c>
      <c r="E10" s="105" t="s">
        <v>13</v>
      </c>
      <c r="F10" s="106"/>
      <c r="G10" s="107" t="s">
        <v>6</v>
      </c>
    </row>
    <row r="11" spans="1:7" ht="23.25" customHeight="1" thickTop="1" thickBot="1" x14ac:dyDescent="0.3">
      <c r="A11" s="104"/>
      <c r="B11" s="52"/>
      <c r="C11" s="56" t="s">
        <v>14</v>
      </c>
      <c r="D11" s="107"/>
      <c r="E11" s="52"/>
      <c r="F11" s="56" t="s">
        <v>14</v>
      </c>
      <c r="G11" s="107"/>
    </row>
    <row r="12" spans="1:7" ht="28.35" customHeight="1" thickTop="1" x14ac:dyDescent="0.25">
      <c r="A12" s="4" t="s">
        <v>15</v>
      </c>
      <c r="B12" s="16">
        <f>B13+B14</f>
        <v>1108902</v>
      </c>
      <c r="C12" s="17"/>
      <c r="D12" s="7">
        <f>D13+D14</f>
        <v>31570858014</v>
      </c>
      <c r="E12" s="16">
        <f>E13+E14</f>
        <v>3066606</v>
      </c>
      <c r="F12" s="17"/>
      <c r="G12" s="7">
        <f>G13+G14</f>
        <v>357817243150</v>
      </c>
    </row>
    <row r="13" spans="1:7" ht="28.35" customHeight="1" x14ac:dyDescent="0.25">
      <c r="A13" s="12" t="s">
        <v>10</v>
      </c>
      <c r="B13" s="5">
        <v>1102778</v>
      </c>
      <c r="C13" s="18"/>
      <c r="D13" s="11">
        <v>31248634238</v>
      </c>
      <c r="E13" s="5">
        <v>1564790</v>
      </c>
      <c r="F13" s="10"/>
      <c r="G13" s="11">
        <v>352446498088</v>
      </c>
    </row>
    <row r="14" spans="1:7" ht="28.35" customHeight="1" thickBot="1" x14ac:dyDescent="0.3">
      <c r="A14" s="12" t="s">
        <v>11</v>
      </c>
      <c r="B14" s="5">
        <v>6124</v>
      </c>
      <c r="C14" s="18"/>
      <c r="D14" s="11">
        <v>322223776</v>
      </c>
      <c r="E14" s="5">
        <v>1501816</v>
      </c>
      <c r="F14" s="10"/>
      <c r="G14" s="11">
        <v>5370745062</v>
      </c>
    </row>
    <row r="15" spans="1:7" ht="28.35" customHeight="1" x14ac:dyDescent="0.25">
      <c r="A15" s="58" t="s">
        <v>16</v>
      </c>
      <c r="B15" s="59">
        <f>B17+B18+B20+B23+B26+B28</f>
        <v>52081</v>
      </c>
      <c r="C15" s="60"/>
      <c r="D15" s="61">
        <f>D17+D18+D20+D23+D26+D28</f>
        <v>13789790241</v>
      </c>
      <c r="E15" s="59">
        <f>E17+E18+E20+E23+E26+E28</f>
        <v>2009785</v>
      </c>
      <c r="F15" s="60"/>
      <c r="G15" s="61">
        <f>G17+G18+G20+G23+G26+G28</f>
        <v>175160003924</v>
      </c>
    </row>
    <row r="16" spans="1:7" ht="28.35" customHeight="1" thickBot="1" x14ac:dyDescent="0.3">
      <c r="A16" s="62" t="s">
        <v>17</v>
      </c>
      <c r="B16" s="63">
        <f t="shared" ref="B16:G16" si="0">B21+B24+B27</f>
        <v>1056821</v>
      </c>
      <c r="C16" s="64">
        <f t="shared" si="0"/>
        <v>10141</v>
      </c>
      <c r="D16" s="65">
        <f t="shared" si="0"/>
        <v>17781067773</v>
      </c>
      <c r="E16" s="63">
        <f t="shared" si="0"/>
        <v>1056821</v>
      </c>
      <c r="F16" s="64">
        <f t="shared" si="0"/>
        <v>159286</v>
      </c>
      <c r="G16" s="65">
        <f t="shared" si="0"/>
        <v>182657239226</v>
      </c>
    </row>
    <row r="17" spans="1:7" ht="28.35" customHeight="1" x14ac:dyDescent="0.25">
      <c r="A17" s="58" t="s">
        <v>18</v>
      </c>
      <c r="B17" s="73">
        <v>12410</v>
      </c>
      <c r="C17" s="74"/>
      <c r="D17" s="75">
        <v>757109522</v>
      </c>
      <c r="E17" s="73">
        <v>126032</v>
      </c>
      <c r="F17" s="74"/>
      <c r="G17" s="75">
        <v>7665507198</v>
      </c>
    </row>
    <row r="18" spans="1:7" ht="28.35" customHeight="1" x14ac:dyDescent="0.25">
      <c r="A18" s="84" t="s">
        <v>19</v>
      </c>
      <c r="B18" s="85">
        <v>16222</v>
      </c>
      <c r="C18" s="86"/>
      <c r="D18" s="87">
        <v>289528194</v>
      </c>
      <c r="E18" s="85">
        <v>161949</v>
      </c>
      <c r="F18" s="86"/>
      <c r="G18" s="87">
        <v>2906287234</v>
      </c>
    </row>
    <row r="19" spans="1:7" ht="28.35" customHeight="1" x14ac:dyDescent="0.25">
      <c r="A19" s="12" t="s">
        <v>20</v>
      </c>
      <c r="B19" s="71">
        <f>B20+B21</f>
        <v>4919</v>
      </c>
      <c r="C19" s="57"/>
      <c r="D19" s="69">
        <f>D20+D21</f>
        <v>450103928</v>
      </c>
      <c r="E19" s="71">
        <f>E20+E21</f>
        <v>21541</v>
      </c>
      <c r="F19" s="57"/>
      <c r="G19" s="69">
        <f>G20+G21</f>
        <v>5305391000</v>
      </c>
    </row>
    <row r="20" spans="1:7" ht="28.35" customHeight="1" x14ac:dyDescent="0.25">
      <c r="A20" s="43" t="s">
        <v>21</v>
      </c>
      <c r="B20" s="71">
        <v>1564</v>
      </c>
      <c r="C20" s="57"/>
      <c r="D20" s="69">
        <v>411631552</v>
      </c>
      <c r="E20" s="71">
        <v>18186</v>
      </c>
      <c r="F20" s="57"/>
      <c r="G20" s="69">
        <v>4901352833</v>
      </c>
    </row>
    <row r="21" spans="1:7" ht="28.35" customHeight="1" x14ac:dyDescent="0.25">
      <c r="A21" s="43" t="s">
        <v>22</v>
      </c>
      <c r="B21" s="71">
        <v>3355</v>
      </c>
      <c r="C21" s="57">
        <v>37</v>
      </c>
      <c r="D21" s="69">
        <v>38472376</v>
      </c>
      <c r="E21" s="71">
        <f>B21</f>
        <v>3355</v>
      </c>
      <c r="F21" s="57">
        <v>396</v>
      </c>
      <c r="G21" s="69">
        <v>404038167</v>
      </c>
    </row>
    <row r="22" spans="1:7" ht="28.35" customHeight="1" x14ac:dyDescent="0.25">
      <c r="A22" s="88" t="s">
        <v>23</v>
      </c>
      <c r="B22" s="89">
        <f>B23+B24</f>
        <v>1043713</v>
      </c>
      <c r="C22" s="90"/>
      <c r="D22" s="91">
        <f>D23+D24</f>
        <v>27926121088</v>
      </c>
      <c r="E22" s="89">
        <f>E23+E24</f>
        <v>1158723</v>
      </c>
      <c r="F22" s="90"/>
      <c r="G22" s="91">
        <f>G23+G24</f>
        <v>316598907330</v>
      </c>
    </row>
    <row r="23" spans="1:7" ht="28.35" customHeight="1" x14ac:dyDescent="0.25">
      <c r="A23" s="43" t="s">
        <v>21</v>
      </c>
      <c r="B23" s="82">
        <v>10582</v>
      </c>
      <c r="C23" s="57"/>
      <c r="D23" s="78">
        <v>10455596085</v>
      </c>
      <c r="E23" s="82">
        <v>125592</v>
      </c>
      <c r="F23" s="57"/>
      <c r="G23" s="78">
        <v>137112959142</v>
      </c>
    </row>
    <row r="24" spans="1:7" ht="28.35" customHeight="1" x14ac:dyDescent="0.25">
      <c r="A24" s="43" t="s">
        <v>24</v>
      </c>
      <c r="B24" s="82">
        <v>1033131</v>
      </c>
      <c r="C24" s="57">
        <v>9756</v>
      </c>
      <c r="D24" s="78">
        <v>17470525003</v>
      </c>
      <c r="E24" s="82">
        <f>B24</f>
        <v>1033131</v>
      </c>
      <c r="F24" s="57">
        <v>155425</v>
      </c>
      <c r="G24" s="78">
        <v>179485948188</v>
      </c>
    </row>
    <row r="25" spans="1:7" ht="28.35" customHeight="1" x14ac:dyDescent="0.25">
      <c r="A25" s="88" t="s">
        <v>25</v>
      </c>
      <c r="B25" s="89">
        <f>B26+B27</f>
        <v>31613</v>
      </c>
      <c r="C25" s="90"/>
      <c r="D25" s="91">
        <f>D26+D27</f>
        <v>2145521238</v>
      </c>
      <c r="E25" s="89">
        <f>E26+E27</f>
        <v>144358</v>
      </c>
      <c r="F25" s="90"/>
      <c r="G25" s="91">
        <f>G26+G27</f>
        <v>23319011111</v>
      </c>
    </row>
    <row r="26" spans="1:7" ht="28.35" customHeight="1" x14ac:dyDescent="0.25">
      <c r="A26" s="43" t="s">
        <v>21</v>
      </c>
      <c r="B26" s="82">
        <v>11278</v>
      </c>
      <c r="C26" s="57"/>
      <c r="D26" s="78">
        <v>1873450844</v>
      </c>
      <c r="E26" s="82">
        <v>124023</v>
      </c>
      <c r="F26" s="57"/>
      <c r="G26" s="78">
        <v>20551758240</v>
      </c>
    </row>
    <row r="27" spans="1:7" ht="28.35" customHeight="1" x14ac:dyDescent="0.25">
      <c r="A27" s="92" t="s">
        <v>24</v>
      </c>
      <c r="B27" s="93">
        <v>20335</v>
      </c>
      <c r="C27" s="94">
        <v>348</v>
      </c>
      <c r="D27" s="95">
        <v>272070394</v>
      </c>
      <c r="E27" s="93">
        <f>B27</f>
        <v>20335</v>
      </c>
      <c r="F27" s="94">
        <v>3465</v>
      </c>
      <c r="G27" s="95">
        <v>2767252871</v>
      </c>
    </row>
    <row r="28" spans="1:7" ht="28.35" customHeight="1" thickBot="1" x14ac:dyDescent="0.3">
      <c r="A28" s="42" t="s">
        <v>26</v>
      </c>
      <c r="B28" s="36">
        <v>25</v>
      </c>
      <c r="C28" s="28"/>
      <c r="D28" s="14">
        <v>2474044</v>
      </c>
      <c r="E28" s="36">
        <v>1454003</v>
      </c>
      <c r="F28" s="28"/>
      <c r="G28" s="14">
        <v>2022139277</v>
      </c>
    </row>
    <row r="29" spans="1:7" ht="24" customHeight="1" thickTop="1" x14ac:dyDescent="0.25">
      <c r="A29" s="20" t="s">
        <v>92</v>
      </c>
    </row>
    <row r="30" spans="1:7" ht="24" customHeight="1" x14ac:dyDescent="0.25">
      <c r="A30" s="20" t="s">
        <v>91</v>
      </c>
    </row>
    <row r="31" spans="1:7" x14ac:dyDescent="0.25">
      <c r="A31" s="20" t="s">
        <v>86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&amp;C&amp;"微軟正黑體,粗體"&amp;16勞工保險局106年11月統計提要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activeCell="J18" sqref="J18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0" t="s">
        <v>27</v>
      </c>
      <c r="B1" s="101"/>
      <c r="C1" s="101"/>
      <c r="D1" s="101"/>
      <c r="E1" s="101"/>
      <c r="F1" s="101"/>
      <c r="G1" s="102"/>
    </row>
    <row r="2" spans="1:7" ht="28.15" customHeight="1" thickTop="1" thickBot="1" x14ac:dyDescent="0.3">
      <c r="A2" s="3"/>
      <c r="B2" s="103" t="s">
        <v>1</v>
      </c>
      <c r="C2" s="103"/>
      <c r="D2" s="103"/>
      <c r="E2" s="103" t="s">
        <v>2</v>
      </c>
      <c r="F2" s="103"/>
      <c r="G2" s="103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15" customHeight="1" x14ac:dyDescent="0.25">
      <c r="A4" s="4" t="s">
        <v>75</v>
      </c>
      <c r="B4" s="21">
        <v>506121</v>
      </c>
      <c r="C4" s="22"/>
      <c r="D4" s="7"/>
      <c r="E4" s="21">
        <f>B4</f>
        <v>506121</v>
      </c>
      <c r="F4" s="22"/>
      <c r="G4" s="7"/>
    </row>
    <row r="5" spans="1:7" ht="28.15" customHeight="1" x14ac:dyDescent="0.25">
      <c r="A5" s="8" t="s">
        <v>76</v>
      </c>
      <c r="B5" s="23"/>
      <c r="C5" s="24">
        <v>6849118</v>
      </c>
      <c r="D5" s="11"/>
      <c r="E5" s="23"/>
      <c r="F5" s="24">
        <f>C5</f>
        <v>6849118</v>
      </c>
      <c r="G5" s="11"/>
    </row>
    <row r="6" spans="1:7" ht="28.15" customHeight="1" x14ac:dyDescent="0.25">
      <c r="A6" s="8" t="s">
        <v>8</v>
      </c>
      <c r="B6" s="5"/>
      <c r="C6" s="10"/>
      <c r="D6" s="11">
        <v>32768</v>
      </c>
      <c r="E6" s="13"/>
      <c r="F6" s="13"/>
      <c r="G6" s="11">
        <v>32733</v>
      </c>
    </row>
    <row r="7" spans="1:7" ht="28.15" customHeight="1" thickBot="1" x14ac:dyDescent="0.3">
      <c r="A7" s="25" t="s">
        <v>9</v>
      </c>
      <c r="B7" s="26"/>
      <c r="C7" s="27"/>
      <c r="D7" s="14">
        <v>2258894177</v>
      </c>
      <c r="E7" s="28"/>
      <c r="F7" s="28"/>
      <c r="G7" s="14">
        <v>24433997151</v>
      </c>
    </row>
    <row r="8" spans="1:7" ht="28.15" customHeight="1" thickTop="1" thickBot="1" x14ac:dyDescent="0.3">
      <c r="A8" s="104" t="s">
        <v>12</v>
      </c>
      <c r="B8" s="105" t="s">
        <v>13</v>
      </c>
      <c r="C8" s="105"/>
      <c r="D8" s="103" t="s">
        <v>6</v>
      </c>
      <c r="E8" s="105" t="s">
        <v>13</v>
      </c>
      <c r="F8" s="105"/>
      <c r="G8" s="103" t="s">
        <v>6</v>
      </c>
    </row>
    <row r="9" spans="1:7" ht="18" thickTop="1" thickBot="1" x14ac:dyDescent="0.3">
      <c r="A9" s="104"/>
      <c r="B9" s="52"/>
      <c r="C9" s="53" t="s">
        <v>28</v>
      </c>
      <c r="D9" s="103"/>
      <c r="E9" s="15"/>
      <c r="F9" s="53" t="s">
        <v>28</v>
      </c>
      <c r="G9" s="103"/>
    </row>
    <row r="10" spans="1:7" ht="28.15" customHeight="1" thickTop="1" x14ac:dyDescent="0.25">
      <c r="A10" s="29" t="s">
        <v>15</v>
      </c>
      <c r="B10" s="16">
        <f t="shared" ref="B10:G10" si="0">SUM(B11:B15)</f>
        <v>120446</v>
      </c>
      <c r="C10" s="17">
        <f t="shared" si="0"/>
        <v>27484</v>
      </c>
      <c r="D10" s="30">
        <f t="shared" si="0"/>
        <v>1600372083</v>
      </c>
      <c r="E10" s="16">
        <f t="shared" si="0"/>
        <v>1259617</v>
      </c>
      <c r="F10" s="17">
        <f t="shared" si="0"/>
        <v>294805</v>
      </c>
      <c r="G10" s="30">
        <f t="shared" si="0"/>
        <v>17650808559</v>
      </c>
    </row>
    <row r="11" spans="1:7" ht="28.15" customHeight="1" x14ac:dyDescent="0.25">
      <c r="A11" s="12" t="s">
        <v>29</v>
      </c>
      <c r="B11" s="5">
        <v>28712</v>
      </c>
      <c r="C11" s="10">
        <v>5684</v>
      </c>
      <c r="D11" s="19">
        <v>652884917</v>
      </c>
      <c r="E11" s="31">
        <v>321583</v>
      </c>
      <c r="F11" s="32">
        <v>71800</v>
      </c>
      <c r="G11" s="33">
        <v>7325145913</v>
      </c>
    </row>
    <row r="12" spans="1:7" ht="28.15" customHeight="1" x14ac:dyDescent="0.25">
      <c r="A12" s="12" t="s">
        <v>30</v>
      </c>
      <c r="B12" s="5">
        <v>2549</v>
      </c>
      <c r="C12" s="10">
        <f>B12</f>
        <v>2549</v>
      </c>
      <c r="D12" s="19">
        <v>121611047</v>
      </c>
      <c r="E12" s="5">
        <v>29357</v>
      </c>
      <c r="F12" s="10">
        <v>29357</v>
      </c>
      <c r="G12" s="19">
        <v>1447701296</v>
      </c>
    </row>
    <row r="13" spans="1:7" ht="28.15" customHeight="1" x14ac:dyDescent="0.25">
      <c r="A13" s="12" t="s">
        <v>31</v>
      </c>
      <c r="B13" s="5">
        <v>2432</v>
      </c>
      <c r="C13" s="10">
        <v>677</v>
      </c>
      <c r="D13" s="19">
        <v>53010558</v>
      </c>
      <c r="E13" s="5">
        <v>20150</v>
      </c>
      <c r="F13" s="10">
        <v>6625</v>
      </c>
      <c r="G13" s="19">
        <v>445417769</v>
      </c>
    </row>
    <row r="14" spans="1:7" ht="28.15" customHeight="1" x14ac:dyDescent="0.25">
      <c r="A14" s="12" t="s">
        <v>32</v>
      </c>
      <c r="B14" s="5">
        <v>38371</v>
      </c>
      <c r="C14" s="10">
        <v>6777</v>
      </c>
      <c r="D14" s="19">
        <v>738014306</v>
      </c>
      <c r="E14" s="5">
        <v>423675</v>
      </c>
      <c r="F14" s="10">
        <v>78978</v>
      </c>
      <c r="G14" s="19">
        <v>8100132519</v>
      </c>
    </row>
    <row r="15" spans="1:7" ht="28.15" customHeight="1" thickBot="1" x14ac:dyDescent="0.3">
      <c r="A15" s="34" t="s">
        <v>33</v>
      </c>
      <c r="B15" s="26">
        <v>48382</v>
      </c>
      <c r="C15" s="27">
        <v>11797</v>
      </c>
      <c r="D15" s="35">
        <v>34851255</v>
      </c>
      <c r="E15" s="26">
        <v>464852</v>
      </c>
      <c r="F15" s="27">
        <v>108045</v>
      </c>
      <c r="G15" s="35">
        <v>332411062</v>
      </c>
    </row>
    <row r="16" spans="1:7" ht="21" customHeight="1" thickTop="1" x14ac:dyDescent="0.25">
      <c r="A16" s="20" t="s">
        <v>87</v>
      </c>
    </row>
    <row r="17" spans="1:7" ht="21" customHeight="1" thickBot="1" x14ac:dyDescent="0.3">
      <c r="A17" s="20"/>
    </row>
    <row r="18" spans="1:7" ht="30" customHeight="1" thickTop="1" thickBot="1" x14ac:dyDescent="0.3">
      <c r="A18" s="100" t="s">
        <v>34</v>
      </c>
      <c r="B18" s="101"/>
      <c r="C18" s="101"/>
      <c r="D18" s="101"/>
      <c r="E18" s="101"/>
      <c r="F18" s="101"/>
      <c r="G18" s="102"/>
    </row>
    <row r="19" spans="1:7" ht="28.15" customHeight="1" thickTop="1" thickBot="1" x14ac:dyDescent="0.3">
      <c r="A19" s="68"/>
      <c r="B19" s="103" t="s">
        <v>1</v>
      </c>
      <c r="C19" s="103"/>
      <c r="D19" s="103"/>
      <c r="E19" s="103" t="s">
        <v>2</v>
      </c>
      <c r="F19" s="103"/>
      <c r="G19" s="103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77</v>
      </c>
      <c r="B21" s="16">
        <v>513124</v>
      </c>
      <c r="C21" s="6"/>
      <c r="D21" s="7"/>
      <c r="E21" s="70">
        <f>B21</f>
        <v>513124</v>
      </c>
      <c r="F21" s="6"/>
      <c r="G21" s="40"/>
    </row>
    <row r="22" spans="1:7" ht="28.15" customHeight="1" x14ac:dyDescent="0.25">
      <c r="A22" s="8" t="s">
        <v>78</v>
      </c>
      <c r="B22" s="9"/>
      <c r="C22" s="24">
        <v>7318190</v>
      </c>
      <c r="D22" s="11"/>
      <c r="E22" s="9"/>
      <c r="F22" s="24">
        <f>C22</f>
        <v>7318190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32506</v>
      </c>
      <c r="E23" s="31"/>
      <c r="F23" s="32"/>
      <c r="G23" s="33">
        <v>32470</v>
      </c>
    </row>
    <row r="24" spans="1:7" ht="28.15" customHeight="1" x14ac:dyDescent="0.25">
      <c r="A24" s="25" t="s">
        <v>37</v>
      </c>
      <c r="B24" s="36"/>
      <c r="C24" s="28"/>
      <c r="D24" s="14">
        <v>58872551</v>
      </c>
      <c r="E24" s="36"/>
      <c r="F24" s="28"/>
      <c r="G24" s="14">
        <v>636135812</v>
      </c>
    </row>
    <row r="25" spans="1:7" ht="33" customHeight="1" x14ac:dyDescent="0.25">
      <c r="A25" s="37" t="s">
        <v>38</v>
      </c>
      <c r="B25" s="49" t="s">
        <v>4</v>
      </c>
      <c r="C25" s="50" t="s">
        <v>79</v>
      </c>
      <c r="D25" s="51" t="s">
        <v>6</v>
      </c>
      <c r="E25" s="49" t="s">
        <v>4</v>
      </c>
      <c r="F25" s="50" t="s">
        <v>79</v>
      </c>
      <c r="G25" s="51" t="s">
        <v>6</v>
      </c>
    </row>
    <row r="26" spans="1:7" ht="28.15" customHeight="1" x14ac:dyDescent="0.25">
      <c r="A26" s="29" t="s">
        <v>39</v>
      </c>
      <c r="B26" s="38">
        <v>27</v>
      </c>
      <c r="C26" s="39">
        <v>152</v>
      </c>
      <c r="D26" s="39">
        <f>SUM(D27:D29)</f>
        <v>16303757</v>
      </c>
      <c r="E26" s="38">
        <v>232</v>
      </c>
      <c r="F26" s="39">
        <v>2186</v>
      </c>
      <c r="G26" s="40">
        <f>SUM(G27:G29)</f>
        <v>245772230</v>
      </c>
    </row>
    <row r="27" spans="1:7" ht="28.15" customHeight="1" x14ac:dyDescent="0.25">
      <c r="A27" s="12" t="s">
        <v>40</v>
      </c>
      <c r="B27" s="31"/>
      <c r="C27" s="32">
        <v>131</v>
      </c>
      <c r="D27" s="33">
        <v>8441827</v>
      </c>
      <c r="E27" s="31"/>
      <c r="F27" s="32">
        <v>1382</v>
      </c>
      <c r="G27" s="33">
        <v>86384622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75</v>
      </c>
      <c r="G28" s="19">
        <v>14097152</v>
      </c>
    </row>
    <row r="29" spans="1:7" ht="28.15" customHeight="1" x14ac:dyDescent="0.25">
      <c r="A29" s="34" t="s">
        <v>42</v>
      </c>
      <c r="B29" s="26"/>
      <c r="C29" s="27">
        <v>129</v>
      </c>
      <c r="D29" s="35">
        <v>7861930</v>
      </c>
      <c r="E29" s="26"/>
      <c r="F29" s="27">
        <v>1796</v>
      </c>
      <c r="G29" s="35">
        <v>145290456</v>
      </c>
    </row>
    <row r="30" spans="1:7" ht="21" customHeight="1" thickTop="1" x14ac:dyDescent="0.25">
      <c r="A30" s="20" t="s">
        <v>73</v>
      </c>
    </row>
    <row r="31" spans="1:7" ht="21" customHeight="1" x14ac:dyDescent="0.25">
      <c r="A31" s="20" t="s">
        <v>74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&amp;C&amp;"微軟正黑體,粗體"&amp;16勞工保險局106年11月統計提要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activeCell="K32" sqref="K32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0" t="s">
        <v>43</v>
      </c>
      <c r="B1" s="101"/>
      <c r="C1" s="101"/>
      <c r="D1" s="101"/>
      <c r="E1" s="101"/>
      <c r="F1" s="101"/>
      <c r="G1" s="102"/>
    </row>
    <row r="2" spans="1:7" ht="25.15" customHeight="1" thickTop="1" thickBot="1" x14ac:dyDescent="0.3">
      <c r="A2" s="3"/>
      <c r="B2" s="103" t="s">
        <v>1</v>
      </c>
      <c r="C2" s="103"/>
      <c r="D2" s="103"/>
      <c r="E2" s="103" t="s">
        <v>2</v>
      </c>
      <c r="F2" s="103"/>
      <c r="G2" s="103"/>
    </row>
    <row r="3" spans="1:7" ht="33" customHeight="1" x14ac:dyDescent="0.25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5.15" customHeight="1" x14ac:dyDescent="0.25">
      <c r="A4" s="4" t="s">
        <v>77</v>
      </c>
      <c r="B4" s="16">
        <v>503913</v>
      </c>
      <c r="C4" s="6"/>
      <c r="D4" s="7"/>
      <c r="E4" s="16">
        <f>B4</f>
        <v>503913</v>
      </c>
      <c r="F4" s="6"/>
      <c r="G4" s="7"/>
    </row>
    <row r="5" spans="1:7" ht="25.15" customHeight="1" x14ac:dyDescent="0.25">
      <c r="A5" s="8" t="s">
        <v>78</v>
      </c>
      <c r="B5" s="9"/>
      <c r="C5" s="24">
        <v>6642491</v>
      </c>
      <c r="D5" s="11"/>
      <c r="E5" s="9"/>
      <c r="F5" s="24">
        <f>C5</f>
        <v>6642491</v>
      </c>
      <c r="G5" s="11"/>
    </row>
    <row r="6" spans="1:7" ht="25.15" customHeight="1" x14ac:dyDescent="0.25">
      <c r="A6" s="8" t="s">
        <v>36</v>
      </c>
      <c r="B6" s="23"/>
      <c r="C6" s="13"/>
      <c r="D6" s="11">
        <v>37656</v>
      </c>
      <c r="E6" s="23"/>
      <c r="F6" s="13"/>
      <c r="G6" s="11">
        <v>37562</v>
      </c>
    </row>
    <row r="7" spans="1:7" ht="25.15" customHeight="1" thickBot="1" x14ac:dyDescent="0.3">
      <c r="A7" s="25" t="s">
        <v>37</v>
      </c>
      <c r="B7" s="36"/>
      <c r="C7" s="28"/>
      <c r="D7" s="14">
        <v>16603389490</v>
      </c>
      <c r="E7" s="36"/>
      <c r="F7" s="28"/>
      <c r="G7" s="14">
        <v>178382664476</v>
      </c>
    </row>
    <row r="8" spans="1:7" ht="25.15" customHeight="1" thickTop="1" thickBot="1" x14ac:dyDescent="0.3">
      <c r="A8" s="104" t="s">
        <v>44</v>
      </c>
      <c r="B8" s="105" t="s">
        <v>13</v>
      </c>
      <c r="C8" s="106"/>
      <c r="D8" s="107" t="s">
        <v>6</v>
      </c>
      <c r="E8" s="105" t="s">
        <v>13</v>
      </c>
      <c r="F8" s="106"/>
      <c r="G8" s="107" t="s">
        <v>6</v>
      </c>
    </row>
    <row r="9" spans="1:7" ht="18" thickTop="1" thickBot="1" x14ac:dyDescent="0.3">
      <c r="A9" s="104"/>
      <c r="B9" s="52"/>
      <c r="C9" s="56" t="s">
        <v>45</v>
      </c>
      <c r="D9" s="107"/>
      <c r="E9" s="15"/>
      <c r="F9" s="56" t="s">
        <v>45</v>
      </c>
      <c r="G9" s="107"/>
    </row>
    <row r="10" spans="1:7" ht="25.15" customHeight="1" thickTop="1" x14ac:dyDescent="0.25">
      <c r="A10" s="29" t="s">
        <v>39</v>
      </c>
      <c r="B10" s="38">
        <f t="shared" ref="B10:G10" si="0">SUM(B11:B14)</f>
        <v>11164</v>
      </c>
      <c r="C10" s="39">
        <f t="shared" si="0"/>
        <v>5</v>
      </c>
      <c r="D10" s="39">
        <f t="shared" si="0"/>
        <v>1865491151</v>
      </c>
      <c r="E10" s="38">
        <f t="shared" si="0"/>
        <v>102721</v>
      </c>
      <c r="F10" s="39">
        <f t="shared" si="0"/>
        <v>25</v>
      </c>
      <c r="G10" s="40">
        <f t="shared" si="0"/>
        <v>18996255981</v>
      </c>
    </row>
    <row r="11" spans="1:7" ht="25.15" customHeight="1" x14ac:dyDescent="0.25">
      <c r="A11" s="12" t="s">
        <v>46</v>
      </c>
      <c r="B11" s="31">
        <v>8536</v>
      </c>
      <c r="C11" s="32"/>
      <c r="D11" s="33">
        <v>1578149826</v>
      </c>
      <c r="E11" s="31">
        <v>73405</v>
      </c>
      <c r="F11" s="32"/>
      <c r="G11" s="33">
        <v>16124461612</v>
      </c>
    </row>
    <row r="12" spans="1:7" ht="25.15" customHeight="1" x14ac:dyDescent="0.25">
      <c r="A12" s="12" t="s">
        <v>47</v>
      </c>
      <c r="B12" s="5">
        <v>1238</v>
      </c>
      <c r="C12" s="10"/>
      <c r="D12" s="19">
        <v>219942354</v>
      </c>
      <c r="E12" s="5">
        <v>16969</v>
      </c>
      <c r="F12" s="10"/>
      <c r="G12" s="19">
        <v>2280898237</v>
      </c>
    </row>
    <row r="13" spans="1:7" ht="25.15" customHeight="1" x14ac:dyDescent="0.25">
      <c r="A13" s="12" t="s">
        <v>48</v>
      </c>
      <c r="B13" s="5">
        <v>1285</v>
      </c>
      <c r="C13" s="10"/>
      <c r="D13" s="19">
        <v>58077879</v>
      </c>
      <c r="E13" s="5">
        <v>12241</v>
      </c>
      <c r="F13" s="10"/>
      <c r="G13" s="19">
        <v>556270091</v>
      </c>
    </row>
    <row r="14" spans="1:7" ht="25.15" customHeight="1" thickBot="1" x14ac:dyDescent="0.3">
      <c r="A14" s="34" t="s">
        <v>49</v>
      </c>
      <c r="B14" s="26">
        <v>105</v>
      </c>
      <c r="C14" s="27">
        <v>5</v>
      </c>
      <c r="D14" s="35">
        <v>9321092</v>
      </c>
      <c r="E14" s="26">
        <v>106</v>
      </c>
      <c r="F14" s="27">
        <v>25</v>
      </c>
      <c r="G14" s="35">
        <v>34626041</v>
      </c>
    </row>
    <row r="15" spans="1:7" ht="21" customHeight="1" thickTop="1" x14ac:dyDescent="0.25">
      <c r="A15" s="97" t="s">
        <v>89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100" t="s">
        <v>50</v>
      </c>
      <c r="B18" s="101"/>
      <c r="C18" s="101"/>
      <c r="D18" s="101"/>
      <c r="E18" s="101"/>
      <c r="F18" s="101"/>
      <c r="G18" s="102"/>
    </row>
    <row r="19" spans="1:7" ht="25.15" customHeight="1" thickTop="1" thickBot="1" x14ac:dyDescent="0.3">
      <c r="A19" s="68"/>
      <c r="B19" s="103" t="s">
        <v>1</v>
      </c>
      <c r="C19" s="103"/>
      <c r="D19" s="103"/>
      <c r="E19" s="103" t="s">
        <v>2</v>
      </c>
      <c r="F19" s="103"/>
      <c r="G19" s="103"/>
    </row>
    <row r="20" spans="1:7" ht="33" customHeight="1" thickTop="1" thickBot="1" x14ac:dyDescent="0.3">
      <c r="A20" s="3" t="s">
        <v>51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5.15" customHeight="1" x14ac:dyDescent="0.25">
      <c r="A21" s="4" t="s">
        <v>75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76</v>
      </c>
      <c r="B22" s="23"/>
      <c r="C22" s="24">
        <v>1180427</v>
      </c>
      <c r="D22" s="11"/>
      <c r="E22" s="23"/>
      <c r="F22" s="24">
        <f>C22</f>
        <v>1180427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299107551</v>
      </c>
      <c r="E23" s="28"/>
      <c r="F23" s="28"/>
      <c r="G23" s="14">
        <v>3399297682</v>
      </c>
    </row>
    <row r="24" spans="1:7" ht="25.15" customHeight="1" x14ac:dyDescent="0.25">
      <c r="A24" s="37" t="s">
        <v>12</v>
      </c>
      <c r="B24" s="103" t="s">
        <v>13</v>
      </c>
      <c r="C24" s="108"/>
      <c r="D24" s="54" t="s">
        <v>6</v>
      </c>
      <c r="E24" s="103" t="s">
        <v>13</v>
      </c>
      <c r="F24" s="108"/>
      <c r="G24" s="54" t="s">
        <v>6</v>
      </c>
    </row>
    <row r="25" spans="1:7" ht="25.15" customHeight="1" x14ac:dyDescent="0.25">
      <c r="A25" s="29" t="s">
        <v>15</v>
      </c>
      <c r="B25" s="16"/>
      <c r="C25" s="17">
        <f>SUM(C26:C28)</f>
        <v>3850</v>
      </c>
      <c r="D25" s="30">
        <f>SUM(D26:D28)</f>
        <v>628755200</v>
      </c>
      <c r="E25" s="16"/>
      <c r="F25" s="17">
        <f>SUM(F26:F28)</f>
        <v>42823</v>
      </c>
      <c r="G25" s="30">
        <f>SUM(G26:G28)</f>
        <v>6866259200</v>
      </c>
    </row>
    <row r="26" spans="1:7" ht="25.15" customHeight="1" x14ac:dyDescent="0.25">
      <c r="A26" s="12" t="s">
        <v>18</v>
      </c>
      <c r="B26" s="5"/>
      <c r="C26" s="32">
        <v>233</v>
      </c>
      <c r="D26" s="33">
        <v>4804200</v>
      </c>
      <c r="E26" s="31"/>
      <c r="F26" s="32">
        <v>2593</v>
      </c>
      <c r="G26" s="33">
        <v>53080800</v>
      </c>
    </row>
    <row r="27" spans="1:7" ht="25.15" customHeight="1" x14ac:dyDescent="0.25">
      <c r="A27" s="12" t="s">
        <v>52</v>
      </c>
      <c r="B27" s="5"/>
      <c r="C27" s="10">
        <v>1061</v>
      </c>
      <c r="D27" s="19">
        <v>232883000</v>
      </c>
      <c r="E27" s="5"/>
      <c r="F27" s="10">
        <v>11588</v>
      </c>
      <c r="G27" s="19">
        <v>2430952400</v>
      </c>
    </row>
    <row r="28" spans="1:7" ht="25.15" customHeight="1" thickBot="1" x14ac:dyDescent="0.3">
      <c r="A28" s="34" t="s">
        <v>53</v>
      </c>
      <c r="B28" s="26"/>
      <c r="C28" s="27">
        <v>2556</v>
      </c>
      <c r="D28" s="35">
        <v>391068000</v>
      </c>
      <c r="E28" s="26"/>
      <c r="F28" s="27">
        <v>28642</v>
      </c>
      <c r="G28" s="35">
        <v>4382226000</v>
      </c>
    </row>
    <row r="29" spans="1:7" ht="21" customHeight="1" thickTop="1" x14ac:dyDescent="0.25">
      <c r="A29" s="20" t="s">
        <v>88</v>
      </c>
    </row>
    <row r="30" spans="1:7" ht="21" customHeight="1" thickBot="1" x14ac:dyDescent="0.3">
      <c r="A30" s="20"/>
    </row>
    <row r="31" spans="1:7" ht="30" customHeight="1" thickTop="1" thickBot="1" x14ac:dyDescent="0.3">
      <c r="A31" s="100" t="s">
        <v>54</v>
      </c>
      <c r="B31" s="101"/>
      <c r="C31" s="101"/>
      <c r="D31" s="101"/>
      <c r="E31" s="101"/>
      <c r="F31" s="101"/>
      <c r="G31" s="102"/>
    </row>
    <row r="32" spans="1:7" ht="25.15" customHeight="1" thickTop="1" thickBot="1" x14ac:dyDescent="0.3">
      <c r="A32" s="68"/>
      <c r="B32" s="103" t="s">
        <v>1</v>
      </c>
      <c r="C32" s="103"/>
      <c r="D32" s="103"/>
      <c r="E32" s="103" t="s">
        <v>2</v>
      </c>
      <c r="F32" s="103"/>
      <c r="G32" s="103"/>
    </row>
    <row r="33" spans="1:7" ht="25.15" customHeight="1" thickTop="1" thickBot="1" x14ac:dyDescent="0.3">
      <c r="A33" s="3" t="s">
        <v>44</v>
      </c>
      <c r="B33" s="103" t="s">
        <v>65</v>
      </c>
      <c r="C33" s="108"/>
      <c r="D33" s="55" t="s">
        <v>6</v>
      </c>
      <c r="E33" s="103" t="s">
        <v>65</v>
      </c>
      <c r="F33" s="108"/>
      <c r="G33" s="55" t="s">
        <v>6</v>
      </c>
    </row>
    <row r="34" spans="1:7" ht="25.15" customHeight="1" x14ac:dyDescent="0.25">
      <c r="A34" s="29" t="s">
        <v>39</v>
      </c>
      <c r="B34" s="21"/>
      <c r="C34" s="22">
        <f>SUM(C35:C36)</f>
        <v>615424</v>
      </c>
      <c r="D34" s="7">
        <f>SUM(D35:D36)</f>
        <v>4449954076</v>
      </c>
      <c r="E34" s="21"/>
      <c r="F34" s="22">
        <f>C34</f>
        <v>615424</v>
      </c>
      <c r="G34" s="7">
        <f>SUM(G35:G36)</f>
        <v>49410233851</v>
      </c>
    </row>
    <row r="35" spans="1:7" ht="25.15" customHeight="1" x14ac:dyDescent="0.25">
      <c r="A35" s="12" t="s">
        <v>55</v>
      </c>
      <c r="B35" s="23"/>
      <c r="C35" s="24">
        <v>560379</v>
      </c>
      <c r="D35" s="11">
        <v>4050133964</v>
      </c>
      <c r="E35" s="23"/>
      <c r="F35" s="24">
        <f>C35</f>
        <v>560379</v>
      </c>
      <c r="G35" s="11">
        <v>45089421323</v>
      </c>
    </row>
    <row r="36" spans="1:7" ht="25.15" customHeight="1" thickBot="1" x14ac:dyDescent="0.3">
      <c r="A36" s="34" t="s">
        <v>56</v>
      </c>
      <c r="B36" s="26"/>
      <c r="C36" s="27">
        <v>55045</v>
      </c>
      <c r="D36" s="14">
        <v>399820112</v>
      </c>
      <c r="E36" s="28"/>
      <c r="F36" s="28">
        <f>C36</f>
        <v>55045</v>
      </c>
      <c r="G36" s="14">
        <v>4320812528</v>
      </c>
    </row>
    <row r="37" spans="1:7" ht="17.25" thickTop="1" x14ac:dyDescent="0.25"/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&amp;C&amp;"微軟正黑體,粗體"&amp;16勞工保險局106年11月統計提要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activeCell="K3" sqref="K3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17" t="s">
        <v>58</v>
      </c>
      <c r="B1" s="118"/>
      <c r="C1" s="118"/>
      <c r="D1" s="118"/>
      <c r="E1" s="118"/>
      <c r="F1" s="118"/>
      <c r="G1" s="118"/>
      <c r="H1" s="119"/>
    </row>
    <row r="2" spans="1:8" ht="32.450000000000003" customHeight="1" thickTop="1" thickBot="1" x14ac:dyDescent="0.3">
      <c r="A2" s="76"/>
      <c r="B2" s="103" t="s">
        <v>1</v>
      </c>
      <c r="C2" s="103"/>
      <c r="D2" s="103"/>
      <c r="E2" s="103"/>
      <c r="F2" s="103" t="s">
        <v>2</v>
      </c>
      <c r="G2" s="103"/>
      <c r="H2" s="103"/>
    </row>
    <row r="3" spans="1:8" ht="28.9" customHeight="1" thickTop="1" thickBot="1" x14ac:dyDescent="0.3">
      <c r="A3" s="98" t="s">
        <v>80</v>
      </c>
      <c r="B3" s="120" t="s">
        <v>59</v>
      </c>
      <c r="C3" s="121"/>
      <c r="D3" s="122" t="s">
        <v>6</v>
      </c>
      <c r="E3" s="107"/>
      <c r="F3" s="123" t="s">
        <v>59</v>
      </c>
      <c r="G3" s="124"/>
      <c r="H3" s="99" t="s">
        <v>6</v>
      </c>
    </row>
    <row r="4" spans="1:8" ht="32.450000000000003" customHeight="1" thickTop="1" x14ac:dyDescent="0.25">
      <c r="A4" s="8" t="s">
        <v>7</v>
      </c>
      <c r="B4" s="109" t="s">
        <v>82</v>
      </c>
      <c r="C4" s="110"/>
      <c r="D4" s="110"/>
      <c r="E4" s="110"/>
      <c r="F4" s="110"/>
      <c r="G4" s="110"/>
      <c r="H4" s="111"/>
    </row>
    <row r="5" spans="1:8" ht="32.450000000000003" customHeight="1" x14ac:dyDescent="0.25">
      <c r="A5" s="8" t="s">
        <v>81</v>
      </c>
      <c r="B5" s="112"/>
      <c r="C5" s="113"/>
      <c r="D5" s="113"/>
      <c r="E5" s="113"/>
      <c r="F5" s="113"/>
      <c r="G5" s="113"/>
      <c r="H5" s="111"/>
    </row>
    <row r="6" spans="1:8" ht="32.450000000000003" customHeight="1" x14ac:dyDescent="0.25">
      <c r="A6" s="41" t="s">
        <v>60</v>
      </c>
      <c r="B6" s="112"/>
      <c r="C6" s="113"/>
      <c r="D6" s="113"/>
      <c r="E6" s="113"/>
      <c r="F6" s="113"/>
      <c r="G6" s="113"/>
      <c r="H6" s="111"/>
    </row>
    <row r="7" spans="1:8" ht="32.450000000000003" customHeight="1" thickBot="1" x14ac:dyDescent="0.3">
      <c r="A7" s="42" t="s">
        <v>61</v>
      </c>
      <c r="B7" s="114"/>
      <c r="C7" s="115"/>
      <c r="D7" s="115"/>
      <c r="E7" s="115"/>
      <c r="F7" s="115"/>
      <c r="G7" s="115"/>
      <c r="H7" s="116"/>
    </row>
    <row r="8" spans="1:8" ht="28.9" customHeight="1" thickTop="1" thickBot="1" x14ac:dyDescent="0.3">
      <c r="A8" s="104" t="s">
        <v>12</v>
      </c>
      <c r="B8" s="105" t="s">
        <v>59</v>
      </c>
      <c r="C8" s="106"/>
      <c r="D8" s="107" t="s">
        <v>6</v>
      </c>
      <c r="E8" s="103"/>
      <c r="F8" s="105" t="s">
        <v>59</v>
      </c>
      <c r="G8" s="106"/>
      <c r="H8" s="107" t="s">
        <v>6</v>
      </c>
    </row>
    <row r="9" spans="1:8" ht="25.9" customHeight="1" thickTop="1" thickBot="1" x14ac:dyDescent="0.3">
      <c r="A9" s="104"/>
      <c r="B9" s="52"/>
      <c r="C9" s="56" t="s">
        <v>14</v>
      </c>
      <c r="D9" s="107"/>
      <c r="E9" s="103"/>
      <c r="F9" s="52"/>
      <c r="G9" s="56" t="s">
        <v>14</v>
      </c>
      <c r="H9" s="107"/>
    </row>
    <row r="10" spans="1:8" ht="32.450000000000003" customHeight="1" thickTop="1" x14ac:dyDescent="0.25">
      <c r="A10" s="29" t="s">
        <v>15</v>
      </c>
      <c r="B10" s="81">
        <f>B15+B22</f>
        <v>1657443</v>
      </c>
      <c r="C10" s="17"/>
      <c r="D10" s="17"/>
      <c r="E10" s="80">
        <f>E11+E14</f>
        <v>6384641675</v>
      </c>
      <c r="F10" s="81">
        <f>F15+F22</f>
        <v>1686527</v>
      </c>
      <c r="G10" s="17"/>
      <c r="H10" s="80">
        <f>H11+H14</f>
        <v>68904196958</v>
      </c>
    </row>
    <row r="11" spans="1:8" ht="32.450000000000003" customHeight="1" x14ac:dyDescent="0.25">
      <c r="A11" s="12" t="s">
        <v>83</v>
      </c>
      <c r="B11" s="82"/>
      <c r="C11" s="57"/>
      <c r="D11" s="57"/>
      <c r="E11" s="78">
        <f>E12+E13</f>
        <v>3900431273</v>
      </c>
      <c r="F11" s="31"/>
      <c r="G11" s="57"/>
      <c r="H11" s="78">
        <f>H12+H13</f>
        <v>40949728946</v>
      </c>
    </row>
    <row r="12" spans="1:8" ht="32.450000000000003" customHeight="1" x14ac:dyDescent="0.25">
      <c r="A12" s="43" t="s">
        <v>62</v>
      </c>
      <c r="B12" s="82"/>
      <c r="C12" s="57"/>
      <c r="D12" s="57"/>
      <c r="E12" s="78">
        <v>1178402108</v>
      </c>
      <c r="F12" s="31"/>
      <c r="G12" s="57"/>
      <c r="H12" s="78">
        <v>12109121910</v>
      </c>
    </row>
    <row r="13" spans="1:8" ht="32.450000000000003" customHeight="1" x14ac:dyDescent="0.25">
      <c r="A13" s="43" t="s">
        <v>63</v>
      </c>
      <c r="B13" s="82"/>
      <c r="C13" s="57"/>
      <c r="D13" s="57"/>
      <c r="E13" s="78">
        <v>2722029165</v>
      </c>
      <c r="F13" s="31"/>
      <c r="G13" s="57"/>
      <c r="H13" s="78">
        <v>28840607036</v>
      </c>
    </row>
    <row r="14" spans="1:8" ht="32.450000000000003" customHeight="1" thickBot="1" x14ac:dyDescent="0.3">
      <c r="A14" s="62" t="s">
        <v>84</v>
      </c>
      <c r="B14" s="66"/>
      <c r="C14" s="67"/>
      <c r="D14" s="67"/>
      <c r="E14" s="79">
        <f>E17+E18+E20</f>
        <v>2484210402</v>
      </c>
      <c r="F14" s="63"/>
      <c r="G14" s="67"/>
      <c r="H14" s="79">
        <f>H17+H18+H20</f>
        <v>27954468012</v>
      </c>
    </row>
    <row r="15" spans="1:8" ht="32.450000000000003" customHeight="1" x14ac:dyDescent="0.25">
      <c r="A15" s="12" t="s">
        <v>17</v>
      </c>
      <c r="B15" s="82">
        <f>SUM(B16:B21)</f>
        <v>1654717</v>
      </c>
      <c r="C15" s="57">
        <f>SUM(C16:C21)</f>
        <v>13136</v>
      </c>
      <c r="D15" s="57"/>
      <c r="E15" s="78">
        <f>SUM(E16:E21)</f>
        <v>6221872301</v>
      </c>
      <c r="F15" s="31">
        <f t="shared" ref="F15:F21" si="0">B15</f>
        <v>1654717</v>
      </c>
      <c r="G15" s="57">
        <f>SUM(G16:G21)</f>
        <v>136411</v>
      </c>
      <c r="H15" s="78">
        <f>SUM(H16:H21)</f>
        <v>67028692664</v>
      </c>
    </row>
    <row r="16" spans="1:8" ht="32.450000000000003" customHeight="1" x14ac:dyDescent="0.25">
      <c r="A16" s="45" t="s">
        <v>66</v>
      </c>
      <c r="B16" s="82">
        <v>891923</v>
      </c>
      <c r="C16" s="44">
        <v>11495</v>
      </c>
      <c r="D16" s="57"/>
      <c r="E16" s="78">
        <v>3399450732</v>
      </c>
      <c r="F16" s="31">
        <f t="shared" si="0"/>
        <v>891923</v>
      </c>
      <c r="G16" s="32">
        <v>115720</v>
      </c>
      <c r="H16" s="78">
        <v>35466723490</v>
      </c>
    </row>
    <row r="17" spans="1:8" ht="32.450000000000003" customHeight="1" x14ac:dyDescent="0.25">
      <c r="A17" s="45" t="s">
        <v>67</v>
      </c>
      <c r="B17" s="82">
        <v>616274</v>
      </c>
      <c r="C17" s="44">
        <v>95</v>
      </c>
      <c r="D17" s="57"/>
      <c r="E17" s="78">
        <v>2238430250</v>
      </c>
      <c r="F17" s="31">
        <f t="shared" si="0"/>
        <v>616274</v>
      </c>
      <c r="G17" s="44">
        <v>2390</v>
      </c>
      <c r="H17" s="78">
        <v>25266262448</v>
      </c>
    </row>
    <row r="18" spans="1:8" ht="32.450000000000003" customHeight="1" x14ac:dyDescent="0.25">
      <c r="A18" s="45" t="s">
        <v>68</v>
      </c>
      <c r="B18" s="82">
        <v>39575</v>
      </c>
      <c r="C18" s="44">
        <v>418</v>
      </c>
      <c r="D18" s="57"/>
      <c r="E18" s="78">
        <v>143926120</v>
      </c>
      <c r="F18" s="31">
        <f t="shared" si="0"/>
        <v>39575</v>
      </c>
      <c r="G18" s="44">
        <v>5247</v>
      </c>
      <c r="H18" s="78">
        <v>1561800942</v>
      </c>
    </row>
    <row r="19" spans="1:8" ht="32.450000000000003" customHeight="1" x14ac:dyDescent="0.25">
      <c r="A19" s="45" t="s">
        <v>85</v>
      </c>
      <c r="B19" s="82">
        <v>6701</v>
      </c>
      <c r="C19" s="44">
        <v>96</v>
      </c>
      <c r="D19" s="57"/>
      <c r="E19" s="78">
        <v>25554695</v>
      </c>
      <c r="F19" s="31">
        <f t="shared" si="0"/>
        <v>6701</v>
      </c>
      <c r="G19" s="32">
        <v>943</v>
      </c>
      <c r="H19" s="78">
        <v>276085923</v>
      </c>
    </row>
    <row r="20" spans="1:8" ht="32.450000000000003" customHeight="1" x14ac:dyDescent="0.25">
      <c r="A20" s="45" t="s">
        <v>69</v>
      </c>
      <c r="B20" s="82">
        <v>20897</v>
      </c>
      <c r="C20" s="44">
        <v>51</v>
      </c>
      <c r="D20" s="57"/>
      <c r="E20" s="78">
        <v>101854032</v>
      </c>
      <c r="F20" s="31">
        <f t="shared" si="0"/>
        <v>20897</v>
      </c>
      <c r="G20" s="44">
        <v>740</v>
      </c>
      <c r="H20" s="78">
        <v>1126404622</v>
      </c>
    </row>
    <row r="21" spans="1:8" ht="32.450000000000003" customHeight="1" x14ac:dyDescent="0.25">
      <c r="A21" s="45" t="s">
        <v>70</v>
      </c>
      <c r="B21" s="82">
        <v>79347</v>
      </c>
      <c r="C21" s="57">
        <v>981</v>
      </c>
      <c r="D21" s="57"/>
      <c r="E21" s="78">
        <v>312656472</v>
      </c>
      <c r="F21" s="31">
        <f t="shared" si="0"/>
        <v>79347</v>
      </c>
      <c r="G21" s="57">
        <v>11371</v>
      </c>
      <c r="H21" s="78">
        <v>3331415239</v>
      </c>
    </row>
    <row r="22" spans="1:8" ht="32.450000000000003" customHeight="1" x14ac:dyDescent="0.25">
      <c r="A22" s="88" t="s">
        <v>16</v>
      </c>
      <c r="B22" s="89">
        <f>SUM(B23:B24)</f>
        <v>2726</v>
      </c>
      <c r="C22" s="90"/>
      <c r="D22" s="90"/>
      <c r="E22" s="91">
        <f>SUM(E23:E24)</f>
        <v>162769374</v>
      </c>
      <c r="F22" s="89">
        <f>SUM(F23:F24)</f>
        <v>31810</v>
      </c>
      <c r="G22" s="96"/>
      <c r="H22" s="91">
        <f>SUM(H23:H24)</f>
        <v>1875504294</v>
      </c>
    </row>
    <row r="23" spans="1:8" ht="32.450000000000003" customHeight="1" x14ac:dyDescent="0.25">
      <c r="A23" s="45" t="s">
        <v>71</v>
      </c>
      <c r="B23" s="82">
        <v>1548</v>
      </c>
      <c r="C23" s="57"/>
      <c r="D23" s="57"/>
      <c r="E23" s="78">
        <v>55118454</v>
      </c>
      <c r="F23" s="82">
        <v>18348</v>
      </c>
      <c r="G23" s="57"/>
      <c r="H23" s="33">
        <v>645509004</v>
      </c>
    </row>
    <row r="24" spans="1:8" ht="32.450000000000003" customHeight="1" thickBot="1" x14ac:dyDescent="0.3">
      <c r="A24" s="46" t="s">
        <v>72</v>
      </c>
      <c r="B24" s="83">
        <v>1178</v>
      </c>
      <c r="C24" s="27"/>
      <c r="D24" s="27"/>
      <c r="E24" s="77">
        <v>107650920</v>
      </c>
      <c r="F24" s="83">
        <v>13462</v>
      </c>
      <c r="G24" s="27"/>
      <c r="H24" s="14">
        <v>1229995290</v>
      </c>
    </row>
    <row r="25" spans="1:8" s="48" customFormat="1" ht="24" customHeight="1" thickTop="1" x14ac:dyDescent="0.25">
      <c r="A25" s="20" t="s">
        <v>64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93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94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20" t="s">
        <v>90</v>
      </c>
      <c r="B28" s="47"/>
      <c r="C28" s="47"/>
      <c r="D28" s="47"/>
      <c r="E28" s="47"/>
      <c r="F28" s="47"/>
      <c r="G28" s="47"/>
      <c r="H28" s="47"/>
    </row>
  </sheetData>
  <mergeCells count="12"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  <mergeCell ref="H8:H9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&amp;C&amp;"微軟正黑體,粗體"&amp;16勞工保險局106年11月統計提要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cp:revision>1</cp:revision>
  <dcterms:created xsi:type="dcterms:W3CDTF">2018-01-12T07:04:11Z</dcterms:created>
  <dcterms:modified xsi:type="dcterms:W3CDTF">2018-01-12T07:04:31Z</dcterms:modified>
  <dc:language/>
</cp:coreProperties>
</file>