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4" i="3" l="1"/>
  <c r="F5" i="3"/>
  <c r="C12" i="2" l="1"/>
  <c r="F36" i="3" l="1"/>
  <c r="F35" i="3"/>
  <c r="B19" i="1" l="1"/>
  <c r="E17" i="4" l="1"/>
  <c r="E24" i="4"/>
  <c r="E16" i="4"/>
  <c r="E13" i="4"/>
  <c r="G5" i="4"/>
  <c r="E12" i="4" l="1"/>
  <c r="H24" i="4"/>
  <c r="F24" i="4"/>
  <c r="B24" i="4"/>
  <c r="B12" i="4" s="1"/>
  <c r="F23" i="4"/>
  <c r="F22" i="4"/>
  <c r="F21" i="4"/>
  <c r="F20" i="4"/>
  <c r="F19" i="4"/>
  <c r="F18" i="4"/>
  <c r="H17" i="4"/>
  <c r="G17" i="4"/>
  <c r="F17" i="4"/>
  <c r="C17" i="4"/>
  <c r="B17" i="4"/>
  <c r="H16" i="4"/>
  <c r="H13" i="4"/>
  <c r="H12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2" i="4" l="1"/>
  <c r="E16" i="1"/>
</calcChain>
</file>

<file path=xl/sharedStrings.xml><?xml version="1.0" encoding="utf-8"?>
<sst xmlns="http://schemas.openxmlformats.org/spreadsheetml/2006/main" count="206" uniqueCount="101">
  <si>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</si>
  <si>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</si>
  <si>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</si>
  <si>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</si>
  <si>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</si>
  <si>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</si>
  <si>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</si>
  <si>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</si>
  <si>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</si>
  <si>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</si>
  <si>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</si>
  <si>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</si>
  <si>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</si>
  <si>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</si>
  <si>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</si>
  <si>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</si>
  <si>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</si>
  <si>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</si>
  <si>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</si>
  <si>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</si>
  <si>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</si>
  <si>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</si>
  <si>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</si>
  <si>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</si>
  <si>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</si>
  <si>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</si>
  <si>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</si>
  <si>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0.22%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</si>
  <si>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</si>
  <si>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</si>
  <si>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</si>
  <si>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</si>
  <si>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</si>
  <si>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</si>
  <si>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</si>
  <si>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</si>
  <si>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</si>
  <si>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</si>
  <si>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</si>
  <si>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</si>
  <si>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</si>
  <si>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</si>
  <si>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</si>
  <si>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</si>
  <si>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</si>
  <si>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</si>
  <si>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</si>
  <si>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</si>
  <si>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</si>
  <si>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</si>
  <si>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</si>
  <si>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</si>
  <si>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</si>
  <si>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</si>
  <si>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</si>
  <si>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</si>
  <si>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</si>
  <si>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</si>
  <si>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</si>
  <si>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</si>
  <si>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</si>
  <si>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</si>
  <si>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</si>
  <si>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</si>
  <si>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</si>
  <si>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</si>
  <si>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</si>
  <si>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</si>
  <si>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</si>
  <si>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</si>
  <si>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</si>
  <si>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</si>
  <si>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</si>
  <si>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</si>
  <si>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</si>
  <si>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</si>
  <si>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</si>
  <si>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</si>
  <si>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</si>
  <si>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</si>
  <si>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</si>
  <si>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</si>
  <si>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</si>
  <si>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</si>
  <si>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</si>
  <si>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</si>
  <si>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</si>
  <si>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</si>
  <si>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</si>
  <si>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</si>
  <si>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</si>
  <si>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</si>
  <si>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</si>
  <si>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11、12月數</t>
    <phoneticPr fontId="6" type="noConversion"/>
  </si>
  <si>
    <t>本年1至12月累計數</t>
    <phoneticPr fontId="6" type="noConversion"/>
  </si>
  <si>
    <t>12月數</t>
    <phoneticPr fontId="6" type="noConversion"/>
  </si>
  <si>
    <t>11月</t>
    <phoneticPr fontId="6" type="noConversion"/>
  </si>
  <si>
    <t>12月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</si>
  <si>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6. 12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444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137,150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</t>
    </r>
    <r>
      <rPr>
        <sz val="12"/>
        <color rgb="FF000000"/>
        <rFont val="Times New Roman"/>
        <family val="1"/>
        <charset val="136"/>
      </rPr>
      <t>12</t>
    </r>
    <r>
      <rPr>
        <sz val="12"/>
        <color rgb="FF000000"/>
        <rFont val="微軟正黑體"/>
        <family val="2"/>
        <charset val="136"/>
      </rPr>
      <t>月金額累計</t>
    </r>
    <r>
      <rPr>
        <sz val="12"/>
        <color rgb="FF000000"/>
        <rFont val="Times New Roman"/>
        <family val="1"/>
        <charset val="136"/>
      </rPr>
      <t>1,171,924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</si>
  <si>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1,055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5,051,172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56,478,481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</si>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</sst>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84</v>
      </c>
      <c r="B4" s="5">
        <v>553170</v>
      </c>
      <c r="C4" s="6"/>
      <c r="D4" s="7"/>
      <c r="E4" s="5">
        <f>B4</f>
        <v>553170</v>
      </c>
      <c r="F4" s="6"/>
      <c r="G4" s="7"/>
    </row>
    <row r="5" spans="1:7" ht="28.35" customHeight="1" x14ac:dyDescent="0.25">
      <c r="A5" s="8" t="s">
        <v>85</v>
      </c>
      <c r="B5" s="9"/>
      <c r="C5" s="10">
        <v>10272071</v>
      </c>
      <c r="D5" s="11"/>
      <c r="E5" s="9"/>
      <c r="F5" s="10">
        <f>C5</f>
        <v>10272071</v>
      </c>
      <c r="G5" s="11"/>
    </row>
    <row r="6" spans="1:7" ht="28.35" customHeight="1" x14ac:dyDescent="0.25">
      <c r="A6" s="8" t="s">
        <v>8</v>
      </c>
      <c r="B6" s="78"/>
      <c r="C6" s="78"/>
      <c r="D6" s="33">
        <v>31077</v>
      </c>
      <c r="E6" s="78"/>
      <c r="F6" s="78"/>
      <c r="G6" s="33">
        <v>31005</v>
      </c>
    </row>
    <row r="7" spans="1:7" ht="28.35" customHeight="1" x14ac:dyDescent="0.25">
      <c r="A7" s="8" t="s">
        <v>9</v>
      </c>
      <c r="B7" s="78"/>
      <c r="C7" s="78"/>
      <c r="D7" s="33">
        <f>D8+D9</f>
        <v>30585959424</v>
      </c>
      <c r="E7" s="78"/>
      <c r="F7" s="78"/>
      <c r="G7" s="33">
        <f>G8+G9</f>
        <v>363368964095</v>
      </c>
    </row>
    <row r="8" spans="1:7" ht="28.35" customHeight="1" x14ac:dyDescent="0.25">
      <c r="A8" s="12" t="s">
        <v>10</v>
      </c>
      <c r="B8" s="13"/>
      <c r="C8" s="13"/>
      <c r="D8" s="11">
        <v>29915710389</v>
      </c>
      <c r="E8" s="13"/>
      <c r="F8" s="13"/>
      <c r="G8" s="11">
        <v>355394421671</v>
      </c>
    </row>
    <row r="9" spans="1:7" ht="28.35" customHeight="1" thickBot="1" x14ac:dyDescent="0.3">
      <c r="A9" s="12" t="s">
        <v>11</v>
      </c>
      <c r="B9" s="13"/>
      <c r="C9" s="13"/>
      <c r="D9" s="14">
        <v>670249035</v>
      </c>
      <c r="E9" s="13"/>
      <c r="F9" s="13"/>
      <c r="G9" s="11">
        <v>7974542424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1284617</v>
      </c>
      <c r="C12" s="17"/>
      <c r="D12" s="7">
        <f>D13+D14</f>
        <v>31727789508</v>
      </c>
      <c r="E12" s="16">
        <f>E13+E14</f>
        <v>3294402</v>
      </c>
      <c r="F12" s="17"/>
      <c r="G12" s="7">
        <f>G13+G14</f>
        <v>389545032658</v>
      </c>
    </row>
    <row r="13" spans="1:7" ht="28.35" customHeight="1" x14ac:dyDescent="0.25">
      <c r="A13" s="12" t="s">
        <v>10</v>
      </c>
      <c r="B13" s="5">
        <v>1107701</v>
      </c>
      <c r="C13" s="18"/>
      <c r="D13" s="11">
        <v>30486236386</v>
      </c>
      <c r="E13" s="5">
        <v>1617014</v>
      </c>
      <c r="F13" s="10"/>
      <c r="G13" s="11">
        <v>382932734474</v>
      </c>
    </row>
    <row r="14" spans="1:7" ht="28.35" customHeight="1" thickBot="1" x14ac:dyDescent="0.3">
      <c r="A14" s="12" t="s">
        <v>11</v>
      </c>
      <c r="B14" s="5">
        <v>176916</v>
      </c>
      <c r="C14" s="18"/>
      <c r="D14" s="11">
        <v>1241553122</v>
      </c>
      <c r="E14" s="5">
        <v>1677388</v>
      </c>
      <c r="F14" s="10"/>
      <c r="G14" s="11">
        <v>6612298184</v>
      </c>
    </row>
    <row r="15" spans="1:7" ht="28.35" customHeight="1" x14ac:dyDescent="0.25">
      <c r="A15" s="63" t="s">
        <v>16</v>
      </c>
      <c r="B15" s="64">
        <f>B17+B18+B20+B23+B26+B28</f>
        <v>218692</v>
      </c>
      <c r="C15" s="65"/>
      <c r="D15" s="66">
        <f>D17+D18+D20+D23+D26+D28</f>
        <v>13779097493</v>
      </c>
      <c r="E15" s="64">
        <f>E17+E18+E20+E23+E26+E28</f>
        <v>2228477</v>
      </c>
      <c r="F15" s="65"/>
      <c r="G15" s="66">
        <f>G17+G18+G20+G23+G26+G28</f>
        <v>188939101417</v>
      </c>
    </row>
    <row r="16" spans="1:7" ht="28.35" customHeight="1" thickBot="1" x14ac:dyDescent="0.3">
      <c r="A16" s="67" t="s">
        <v>17</v>
      </c>
      <c r="B16" s="68">
        <f t="shared" ref="B16:G16" si="0">B21+B24+B27</f>
        <v>1065925</v>
      </c>
      <c r="C16" s="69">
        <f t="shared" si="0"/>
        <v>9830</v>
      </c>
      <c r="D16" s="70">
        <f t="shared" si="0"/>
        <v>17948692015</v>
      </c>
      <c r="E16" s="68">
        <f t="shared" si="0"/>
        <v>1065925</v>
      </c>
      <c r="F16" s="69">
        <f t="shared" si="0"/>
        <v>169116</v>
      </c>
      <c r="G16" s="70">
        <f t="shared" si="0"/>
        <v>200605931241</v>
      </c>
    </row>
    <row r="17" spans="1:7" ht="28.35" customHeight="1" x14ac:dyDescent="0.25">
      <c r="A17" s="63" t="s">
        <v>18</v>
      </c>
      <c r="B17" s="79">
        <v>11544</v>
      </c>
      <c r="C17" s="80"/>
      <c r="D17" s="81">
        <v>708222293</v>
      </c>
      <c r="E17" s="79">
        <v>137576</v>
      </c>
      <c r="F17" s="80"/>
      <c r="G17" s="81">
        <v>8373729491</v>
      </c>
    </row>
    <row r="18" spans="1:7" ht="28.35" customHeight="1" x14ac:dyDescent="0.25">
      <c r="A18" s="89" t="s">
        <v>19</v>
      </c>
      <c r="B18" s="90">
        <v>14784</v>
      </c>
      <c r="C18" s="91"/>
      <c r="D18" s="92">
        <v>270444881</v>
      </c>
      <c r="E18" s="90">
        <v>176733</v>
      </c>
      <c r="F18" s="91"/>
      <c r="G18" s="92">
        <v>3176732115</v>
      </c>
    </row>
    <row r="19" spans="1:7" ht="28.35" customHeight="1" x14ac:dyDescent="0.25">
      <c r="A19" s="12" t="s">
        <v>20</v>
      </c>
      <c r="B19" s="77">
        <f>B20+B21</f>
        <v>4842</v>
      </c>
      <c r="C19" s="60"/>
      <c r="D19" s="75">
        <f>D20+D21</f>
        <v>415366521</v>
      </c>
      <c r="E19" s="77">
        <f>E20+E21</f>
        <v>23028</v>
      </c>
      <c r="F19" s="60"/>
      <c r="G19" s="75">
        <f>G20+G21</f>
        <v>5720757521</v>
      </c>
    </row>
    <row r="20" spans="1:7" ht="28.35" customHeight="1" x14ac:dyDescent="0.25">
      <c r="A20" s="43" t="s">
        <v>21</v>
      </c>
      <c r="B20" s="77">
        <v>1450</v>
      </c>
      <c r="C20" s="60"/>
      <c r="D20" s="75">
        <v>375754589</v>
      </c>
      <c r="E20" s="77">
        <v>19636</v>
      </c>
      <c r="F20" s="60"/>
      <c r="G20" s="75">
        <v>5277107422</v>
      </c>
    </row>
    <row r="21" spans="1:7" ht="28.35" customHeight="1" x14ac:dyDescent="0.25">
      <c r="A21" s="43" t="s">
        <v>22</v>
      </c>
      <c r="B21" s="77">
        <v>3392</v>
      </c>
      <c r="C21" s="60">
        <v>31</v>
      </c>
      <c r="D21" s="75">
        <v>39611932</v>
      </c>
      <c r="E21" s="77">
        <f>B21</f>
        <v>3392</v>
      </c>
      <c r="F21" s="60">
        <v>427</v>
      </c>
      <c r="G21" s="75">
        <v>443650099</v>
      </c>
    </row>
    <row r="22" spans="1:7" ht="28.35" customHeight="1" x14ac:dyDescent="0.25">
      <c r="A22" s="93" t="s">
        <v>23</v>
      </c>
      <c r="B22" s="94">
        <f>B23+B24</f>
        <v>1051279</v>
      </c>
      <c r="C22" s="95"/>
      <c r="D22" s="96">
        <f>D23+D24</f>
        <v>27399459464</v>
      </c>
      <c r="E22" s="94">
        <f>E23+E24</f>
        <v>1176871</v>
      </c>
      <c r="F22" s="95"/>
      <c r="G22" s="96">
        <f>G23+G24</f>
        <v>343998366794</v>
      </c>
    </row>
    <row r="23" spans="1:7" ht="28.35" customHeight="1" x14ac:dyDescent="0.25">
      <c r="A23" s="43" t="s">
        <v>21</v>
      </c>
      <c r="B23" s="87">
        <v>9406</v>
      </c>
      <c r="C23" s="60"/>
      <c r="D23" s="83">
        <v>9764688700</v>
      </c>
      <c r="E23" s="87">
        <v>134998</v>
      </c>
      <c r="F23" s="60"/>
      <c r="G23" s="83">
        <v>146877647842</v>
      </c>
    </row>
    <row r="24" spans="1:7" ht="28.35" customHeight="1" x14ac:dyDescent="0.25">
      <c r="A24" s="43" t="s">
        <v>24</v>
      </c>
      <c r="B24" s="87">
        <v>1041873</v>
      </c>
      <c r="C24" s="60">
        <v>9467</v>
      </c>
      <c r="D24" s="83">
        <v>17634770764</v>
      </c>
      <c r="E24" s="87">
        <f>B24</f>
        <v>1041873</v>
      </c>
      <c r="F24" s="60">
        <v>164892</v>
      </c>
      <c r="G24" s="83">
        <v>197120718952</v>
      </c>
    </row>
    <row r="25" spans="1:7" ht="28.35" customHeight="1" x14ac:dyDescent="0.25">
      <c r="A25" s="93" t="s">
        <v>25</v>
      </c>
      <c r="B25" s="94">
        <f>B26+B27</f>
        <v>31086</v>
      </c>
      <c r="C25" s="95"/>
      <c r="D25" s="96">
        <f>D26+D27</f>
        <v>2010175608</v>
      </c>
      <c r="E25" s="94">
        <f>E26+E27</f>
        <v>155109</v>
      </c>
      <c r="F25" s="95"/>
      <c r="G25" s="96">
        <f>G26+G27</f>
        <v>25329186719</v>
      </c>
    </row>
    <row r="26" spans="1:7" ht="28.35" customHeight="1" x14ac:dyDescent="0.25">
      <c r="A26" s="43" t="s">
        <v>21</v>
      </c>
      <c r="B26" s="87">
        <v>10426</v>
      </c>
      <c r="C26" s="60"/>
      <c r="D26" s="83">
        <v>1735866289</v>
      </c>
      <c r="E26" s="87">
        <v>134449</v>
      </c>
      <c r="F26" s="60"/>
      <c r="G26" s="83">
        <v>22287624529</v>
      </c>
    </row>
    <row r="27" spans="1:7" ht="28.35" customHeight="1" x14ac:dyDescent="0.25">
      <c r="A27" s="97" t="s">
        <v>24</v>
      </c>
      <c r="B27" s="98">
        <v>20660</v>
      </c>
      <c r="C27" s="99">
        <v>332</v>
      </c>
      <c r="D27" s="100">
        <v>274309319</v>
      </c>
      <c r="E27" s="98">
        <f>B27</f>
        <v>20660</v>
      </c>
      <c r="F27" s="99">
        <v>3797</v>
      </c>
      <c r="G27" s="100">
        <v>3041562190</v>
      </c>
    </row>
    <row r="28" spans="1:7" ht="28.35" customHeight="1" thickBot="1" x14ac:dyDescent="0.3">
      <c r="A28" s="42" t="s">
        <v>26</v>
      </c>
      <c r="B28" s="36">
        <v>171082</v>
      </c>
      <c r="C28" s="28"/>
      <c r="D28" s="14">
        <v>924120741</v>
      </c>
      <c r="E28" s="36">
        <v>1625085</v>
      </c>
      <c r="F28" s="28"/>
      <c r="G28" s="14">
        <v>2946260018</v>
      </c>
    </row>
    <row r="29" spans="1:7" ht="24" customHeight="1" thickTop="1" x14ac:dyDescent="0.25">
      <c r="A29" s="20" t="s">
        <v>27</v>
      </c>
    </row>
    <row r="30" spans="1:7" ht="24" customHeight="1" x14ac:dyDescent="0.25">
      <c r="A30" s="20" t="s">
        <v>99</v>
      </c>
    </row>
    <row r="31" spans="1:7" x14ac:dyDescent="0.25">
      <c r="A31" s="20" t="s">
        <v>90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&amp;C&amp;"微軟正黑體,粗體"&amp;16勞工保險局106年12月統計提要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28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84</v>
      </c>
      <c r="B4" s="21">
        <v>506020</v>
      </c>
      <c r="C4" s="22"/>
      <c r="D4" s="7"/>
      <c r="E4" s="21">
        <f>B4</f>
        <v>506020</v>
      </c>
      <c r="F4" s="22"/>
      <c r="G4" s="7"/>
    </row>
    <row r="5" spans="1:7" ht="28.15" customHeight="1" x14ac:dyDescent="0.25">
      <c r="A5" s="8" t="s">
        <v>85</v>
      </c>
      <c r="B5" s="23"/>
      <c r="C5" s="24">
        <v>6793272</v>
      </c>
      <c r="D5" s="11"/>
      <c r="E5" s="23"/>
      <c r="F5" s="24">
        <f>C5</f>
        <v>6793272</v>
      </c>
      <c r="G5" s="11"/>
    </row>
    <row r="6" spans="1:7" ht="28.15" customHeight="1" x14ac:dyDescent="0.25">
      <c r="A6" s="8" t="s">
        <v>8</v>
      </c>
      <c r="B6" s="5"/>
      <c r="C6" s="10"/>
      <c r="D6" s="11">
        <v>32865</v>
      </c>
      <c r="E6" s="13"/>
      <c r="F6" s="13"/>
      <c r="G6" s="11">
        <v>32744</v>
      </c>
    </row>
    <row r="7" spans="1:7" ht="28.15" customHeight="1" thickBot="1" x14ac:dyDescent="0.3">
      <c r="A7" s="25" t="s">
        <v>9</v>
      </c>
      <c r="B7" s="26"/>
      <c r="C7" s="27"/>
      <c r="D7" s="14">
        <v>2263424146</v>
      </c>
      <c r="E7" s="28"/>
      <c r="F7" s="28"/>
      <c r="G7" s="14">
        <v>26697421297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29</v>
      </c>
      <c r="D9" s="106"/>
      <c r="E9" s="15"/>
      <c r="F9" s="54" t="s">
        <v>29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161935</v>
      </c>
      <c r="C10" s="17">
        <f t="shared" si="0"/>
        <v>36929</v>
      </c>
      <c r="D10" s="30">
        <f t="shared" si="0"/>
        <v>1591097098</v>
      </c>
      <c r="E10" s="16">
        <f t="shared" si="0"/>
        <v>1421552</v>
      </c>
      <c r="F10" s="17">
        <f t="shared" si="0"/>
        <v>331734</v>
      </c>
      <c r="G10" s="30">
        <f t="shared" si="0"/>
        <v>19241905657</v>
      </c>
    </row>
    <row r="11" spans="1:7" ht="28.15" customHeight="1" x14ac:dyDescent="0.25">
      <c r="A11" s="12" t="s">
        <v>30</v>
      </c>
      <c r="B11" s="5">
        <v>27755</v>
      </c>
      <c r="C11" s="10">
        <v>6063</v>
      </c>
      <c r="D11" s="19">
        <v>630033741</v>
      </c>
      <c r="E11" s="31">
        <v>349338</v>
      </c>
      <c r="F11" s="32">
        <v>77863</v>
      </c>
      <c r="G11" s="33">
        <v>7955179654</v>
      </c>
    </row>
    <row r="12" spans="1:7" ht="28.15" customHeight="1" x14ac:dyDescent="0.25">
      <c r="A12" s="12" t="s">
        <v>31</v>
      </c>
      <c r="B12" s="5">
        <v>2772</v>
      </c>
      <c r="C12" s="10">
        <f>B12</f>
        <v>2772</v>
      </c>
      <c r="D12" s="19">
        <v>141350513</v>
      </c>
      <c r="E12" s="5">
        <v>32129</v>
      </c>
      <c r="F12" s="10">
        <v>32129</v>
      </c>
      <c r="G12" s="19">
        <v>1589051809</v>
      </c>
    </row>
    <row r="13" spans="1:7" ht="28.15" customHeight="1" x14ac:dyDescent="0.25">
      <c r="A13" s="12" t="s">
        <v>32</v>
      </c>
      <c r="B13" s="5">
        <v>2359</v>
      </c>
      <c r="C13" s="10">
        <v>613</v>
      </c>
      <c r="D13" s="19">
        <v>51010383</v>
      </c>
      <c r="E13" s="5">
        <v>22509</v>
      </c>
      <c r="F13" s="10">
        <v>7238</v>
      </c>
      <c r="G13" s="19">
        <v>496428152</v>
      </c>
    </row>
    <row r="14" spans="1:7" ht="28.15" customHeight="1" x14ac:dyDescent="0.25">
      <c r="A14" s="12" t="s">
        <v>33</v>
      </c>
      <c r="B14" s="5">
        <v>36817</v>
      </c>
      <c r="C14" s="10">
        <v>6044</v>
      </c>
      <c r="D14" s="19">
        <v>702773174</v>
      </c>
      <c r="E14" s="5">
        <v>460492</v>
      </c>
      <c r="F14" s="10">
        <v>85022</v>
      </c>
      <c r="G14" s="19">
        <v>8802905693</v>
      </c>
    </row>
    <row r="15" spans="1:7" ht="28.15" customHeight="1" thickBot="1" x14ac:dyDescent="0.3">
      <c r="A15" s="34" t="s">
        <v>34</v>
      </c>
      <c r="B15" s="26">
        <v>92232</v>
      </c>
      <c r="C15" s="27">
        <v>21437</v>
      </c>
      <c r="D15" s="35">
        <v>65929287</v>
      </c>
      <c r="E15" s="26">
        <v>557084</v>
      </c>
      <c r="F15" s="27">
        <v>129482</v>
      </c>
      <c r="G15" s="35">
        <v>398340349</v>
      </c>
    </row>
    <row r="16" spans="1:7" ht="21" customHeight="1" thickTop="1" x14ac:dyDescent="0.25">
      <c r="A16" s="20" t="s">
        <v>91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35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36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86</v>
      </c>
      <c r="B21" s="16">
        <v>513041</v>
      </c>
      <c r="C21" s="6"/>
      <c r="D21" s="7"/>
      <c r="E21" s="76">
        <f>B21</f>
        <v>513041</v>
      </c>
      <c r="F21" s="6"/>
      <c r="G21" s="40"/>
    </row>
    <row r="22" spans="1:7" ht="28.15" customHeight="1" x14ac:dyDescent="0.25">
      <c r="A22" s="8" t="s">
        <v>87</v>
      </c>
      <c r="B22" s="9"/>
      <c r="C22" s="24">
        <v>7267123</v>
      </c>
      <c r="D22" s="11"/>
      <c r="E22" s="9"/>
      <c r="F22" s="24">
        <f>C22</f>
        <v>7267123</v>
      </c>
      <c r="G22" s="33"/>
    </row>
    <row r="23" spans="1:7" ht="28.15" customHeight="1" x14ac:dyDescent="0.25">
      <c r="A23" s="8" t="s">
        <v>37</v>
      </c>
      <c r="B23" s="23"/>
      <c r="C23" s="13"/>
      <c r="D23" s="11">
        <v>32585</v>
      </c>
      <c r="E23" s="31"/>
      <c r="F23" s="32"/>
      <c r="G23" s="33">
        <v>32480</v>
      </c>
    </row>
    <row r="24" spans="1:7" ht="28.15" customHeight="1" x14ac:dyDescent="0.25">
      <c r="A24" s="25" t="s">
        <v>38</v>
      </c>
      <c r="B24" s="36"/>
      <c r="C24" s="28"/>
      <c r="D24" s="14">
        <v>59051212</v>
      </c>
      <c r="E24" s="36"/>
      <c r="F24" s="28"/>
      <c r="G24" s="14">
        <v>695187024</v>
      </c>
    </row>
    <row r="25" spans="1:7" ht="33" customHeight="1" x14ac:dyDescent="0.25">
      <c r="A25" s="37" t="s">
        <v>39</v>
      </c>
      <c r="B25" s="50" t="s">
        <v>4</v>
      </c>
      <c r="C25" s="51" t="s">
        <v>88</v>
      </c>
      <c r="D25" s="52" t="s">
        <v>6</v>
      </c>
      <c r="E25" s="50" t="s">
        <v>4</v>
      </c>
      <c r="F25" s="51" t="s">
        <v>88</v>
      </c>
      <c r="G25" s="52" t="s">
        <v>6</v>
      </c>
    </row>
    <row r="26" spans="1:7" ht="28.15" customHeight="1" x14ac:dyDescent="0.25">
      <c r="A26" s="29" t="s">
        <v>40</v>
      </c>
      <c r="B26" s="38">
        <v>20</v>
      </c>
      <c r="C26" s="39">
        <v>415</v>
      </c>
      <c r="D26" s="39">
        <f>SUM(D27:D29)</f>
        <v>24993019</v>
      </c>
      <c r="E26" s="38">
        <v>252</v>
      </c>
      <c r="F26" s="39">
        <v>2601</v>
      </c>
      <c r="G26" s="40">
        <f>SUM(G27:G29)</f>
        <v>270765249</v>
      </c>
    </row>
    <row r="27" spans="1:7" ht="28.15" customHeight="1" x14ac:dyDescent="0.25">
      <c r="A27" s="12" t="s">
        <v>41</v>
      </c>
      <c r="B27" s="31"/>
      <c r="C27" s="32">
        <v>403</v>
      </c>
      <c r="D27" s="33">
        <v>19693276</v>
      </c>
      <c r="E27" s="31"/>
      <c r="F27" s="32">
        <v>1785</v>
      </c>
      <c r="G27" s="33">
        <v>106077898</v>
      </c>
    </row>
    <row r="28" spans="1:7" ht="28.15" customHeight="1" x14ac:dyDescent="0.25">
      <c r="A28" s="12" t="s">
        <v>42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43</v>
      </c>
      <c r="B29" s="26"/>
      <c r="C29" s="27">
        <v>364</v>
      </c>
      <c r="D29" s="35">
        <v>5299743</v>
      </c>
      <c r="E29" s="26"/>
      <c r="F29" s="27">
        <v>2160</v>
      </c>
      <c r="G29" s="35">
        <v>150590199</v>
      </c>
    </row>
    <row r="30" spans="1:7" ht="21" customHeight="1" thickTop="1" x14ac:dyDescent="0.25">
      <c r="A30" s="20" t="s">
        <v>82</v>
      </c>
    </row>
    <row r="31" spans="1:7" ht="21" customHeight="1" x14ac:dyDescent="0.25">
      <c r="A31" s="20" t="s">
        <v>83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&amp;C&amp;"微軟正黑體,粗體"&amp;16勞工保險局106年12月統計提要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44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36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86</v>
      </c>
      <c r="B4" s="16">
        <v>503940</v>
      </c>
      <c r="C4" s="6"/>
      <c r="D4" s="7"/>
      <c r="E4" s="16">
        <f>B4</f>
        <v>503940</v>
      </c>
      <c r="F4" s="6"/>
      <c r="G4" s="7"/>
    </row>
    <row r="5" spans="1:7" ht="25.15" customHeight="1" x14ac:dyDescent="0.25">
      <c r="A5" s="8" t="s">
        <v>87</v>
      </c>
      <c r="B5" s="9"/>
      <c r="C5" s="24">
        <v>6586389</v>
      </c>
      <c r="D5" s="11"/>
      <c r="E5" s="9"/>
      <c r="F5" s="24">
        <f>C5</f>
        <v>6586389</v>
      </c>
      <c r="G5" s="11"/>
    </row>
    <row r="6" spans="1:7" ht="25.15" customHeight="1" x14ac:dyDescent="0.25">
      <c r="A6" s="8" t="s">
        <v>37</v>
      </c>
      <c r="B6" s="23"/>
      <c r="C6" s="13"/>
      <c r="D6" s="11">
        <v>37834</v>
      </c>
      <c r="E6" s="23"/>
      <c r="F6" s="13"/>
      <c r="G6" s="11">
        <v>37585</v>
      </c>
    </row>
    <row r="7" spans="1:7" ht="25.15" customHeight="1" thickBot="1" x14ac:dyDescent="0.3">
      <c r="A7" s="25" t="s">
        <v>38</v>
      </c>
      <c r="B7" s="36"/>
      <c r="C7" s="28"/>
      <c r="D7" s="14">
        <v>16665808406</v>
      </c>
      <c r="E7" s="36"/>
      <c r="F7" s="28"/>
      <c r="G7" s="14">
        <v>195048472882</v>
      </c>
    </row>
    <row r="8" spans="1:7" ht="25.15" customHeight="1" thickTop="1" thickBot="1" x14ac:dyDescent="0.3">
      <c r="A8" s="107" t="s">
        <v>45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46</v>
      </c>
      <c r="D9" s="110"/>
      <c r="E9" s="15"/>
      <c r="F9" s="57" t="s">
        <v>46</v>
      </c>
      <c r="G9" s="110"/>
    </row>
    <row r="10" spans="1:7" ht="25.15" customHeight="1" thickTop="1" x14ac:dyDescent="0.25">
      <c r="A10" s="29" t="s">
        <v>40</v>
      </c>
      <c r="B10" s="38">
        <f t="shared" ref="B10:G10" si="0">SUM(B11:B14)</f>
        <v>9504</v>
      </c>
      <c r="C10" s="39">
        <f t="shared" si="0"/>
        <v>3</v>
      </c>
      <c r="D10" s="39">
        <f t="shared" si="0"/>
        <v>1650150830</v>
      </c>
      <c r="E10" s="38">
        <f t="shared" si="0"/>
        <v>112225</v>
      </c>
      <c r="F10" s="39">
        <f t="shared" si="0"/>
        <v>28</v>
      </c>
      <c r="G10" s="40">
        <f t="shared" si="0"/>
        <v>20646406811</v>
      </c>
    </row>
    <row r="11" spans="1:7" ht="25.15" customHeight="1" x14ac:dyDescent="0.25">
      <c r="A11" s="12" t="s">
        <v>47</v>
      </c>
      <c r="B11" s="31">
        <v>7263</v>
      </c>
      <c r="C11" s="32"/>
      <c r="D11" s="33">
        <v>1411450485</v>
      </c>
      <c r="E11" s="31">
        <v>80668</v>
      </c>
      <c r="F11" s="32"/>
      <c r="G11" s="33">
        <v>17535912097</v>
      </c>
    </row>
    <row r="12" spans="1:7" ht="25.15" customHeight="1" x14ac:dyDescent="0.25">
      <c r="A12" s="12" t="s">
        <v>48</v>
      </c>
      <c r="B12" s="5">
        <v>1075</v>
      </c>
      <c r="C12" s="10"/>
      <c r="D12" s="19">
        <v>187147586</v>
      </c>
      <c r="E12" s="5">
        <v>18044</v>
      </c>
      <c r="F12" s="10"/>
      <c r="G12" s="19">
        <v>2468045823</v>
      </c>
    </row>
    <row r="13" spans="1:7" ht="25.15" customHeight="1" x14ac:dyDescent="0.25">
      <c r="A13" s="12" t="s">
        <v>49</v>
      </c>
      <c r="B13" s="5">
        <v>1163</v>
      </c>
      <c r="C13" s="10"/>
      <c r="D13" s="19">
        <v>51438912</v>
      </c>
      <c r="E13" s="5">
        <v>13404</v>
      </c>
      <c r="F13" s="10"/>
      <c r="G13" s="19">
        <v>607709003</v>
      </c>
    </row>
    <row r="14" spans="1:7" ht="25.15" customHeight="1" thickBot="1" x14ac:dyDescent="0.3">
      <c r="A14" s="34" t="s">
        <v>50</v>
      </c>
      <c r="B14" s="26">
        <v>3</v>
      </c>
      <c r="C14" s="27">
        <v>3</v>
      </c>
      <c r="D14" s="35">
        <v>113847</v>
      </c>
      <c r="E14" s="26">
        <v>109</v>
      </c>
      <c r="F14" s="27">
        <v>28</v>
      </c>
      <c r="G14" s="35">
        <v>34739888</v>
      </c>
    </row>
    <row r="15" spans="1:7" ht="21" customHeight="1" thickTop="1" x14ac:dyDescent="0.25">
      <c r="A15" s="102" t="s">
        <v>100</v>
      </c>
    </row>
    <row r="16" spans="1:7" ht="21" customHeight="1" x14ac:dyDescent="0.25">
      <c r="A16" s="20" t="s">
        <v>58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51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52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84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85</v>
      </c>
      <c r="B22" s="23"/>
      <c r="C22" s="24">
        <v>1174749</v>
      </c>
      <c r="D22" s="11"/>
      <c r="E22" s="23"/>
      <c r="F22" s="24">
        <f>C22</f>
        <v>1174749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300878651</v>
      </c>
      <c r="E23" s="28"/>
      <c r="F23" s="28"/>
      <c r="G23" s="14">
        <v>3700176333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3563</v>
      </c>
      <c r="D25" s="30">
        <f>SUM(D26:D28)</f>
        <v>575909000</v>
      </c>
      <c r="E25" s="16"/>
      <c r="F25" s="17">
        <f>SUM(F26:F28)</f>
        <v>46386</v>
      </c>
      <c r="G25" s="30">
        <f>SUM(G26:G28)</f>
        <v>7442168200</v>
      </c>
    </row>
    <row r="26" spans="1:7" ht="25.15" customHeight="1" x14ac:dyDescent="0.25">
      <c r="A26" s="12" t="s">
        <v>18</v>
      </c>
      <c r="B26" s="5"/>
      <c r="C26" s="32">
        <v>188</v>
      </c>
      <c r="D26" s="33">
        <v>3835200</v>
      </c>
      <c r="E26" s="31"/>
      <c r="F26" s="32">
        <v>2781</v>
      </c>
      <c r="G26" s="33">
        <v>56916000</v>
      </c>
    </row>
    <row r="27" spans="1:7" ht="25.15" customHeight="1" x14ac:dyDescent="0.25">
      <c r="A27" s="12" t="s">
        <v>53</v>
      </c>
      <c r="B27" s="5"/>
      <c r="C27" s="10">
        <v>1007</v>
      </c>
      <c r="D27" s="19">
        <v>209769800</v>
      </c>
      <c r="E27" s="5"/>
      <c r="F27" s="10">
        <v>12595</v>
      </c>
      <c r="G27" s="19">
        <v>2640722200</v>
      </c>
    </row>
    <row r="28" spans="1:7" ht="25.15" customHeight="1" thickBot="1" x14ac:dyDescent="0.3">
      <c r="A28" s="34" t="s">
        <v>54</v>
      </c>
      <c r="B28" s="26"/>
      <c r="C28" s="27">
        <v>2368</v>
      </c>
      <c r="D28" s="35">
        <v>362304000</v>
      </c>
      <c r="E28" s="26"/>
      <c r="F28" s="27">
        <v>31010</v>
      </c>
      <c r="G28" s="35">
        <v>4744530000</v>
      </c>
    </row>
    <row r="29" spans="1:7" ht="21" customHeight="1" thickTop="1" x14ac:dyDescent="0.25">
      <c r="A29" s="20" t="s">
        <v>92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55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45</v>
      </c>
      <c r="B33" s="106" t="s">
        <v>73</v>
      </c>
      <c r="C33" s="111"/>
      <c r="D33" s="56" t="s">
        <v>6</v>
      </c>
      <c r="E33" s="106" t="s">
        <v>73</v>
      </c>
      <c r="F33" s="111"/>
      <c r="G33" s="56" t="s">
        <v>6</v>
      </c>
    </row>
    <row r="34" spans="1:7" ht="25.15" customHeight="1" x14ac:dyDescent="0.25">
      <c r="A34" s="29" t="s">
        <v>40</v>
      </c>
      <c r="B34" s="21"/>
      <c r="C34" s="22">
        <f>SUM(C35:C36)</f>
        <v>614678</v>
      </c>
      <c r="D34" s="7">
        <f>SUM(D35:D36)</f>
        <v>4441604052</v>
      </c>
      <c r="E34" s="21"/>
      <c r="F34" s="22">
        <f>C34</f>
        <v>614678</v>
      </c>
      <c r="G34" s="7">
        <f>SUM(G35:G36)</f>
        <v>53851837903</v>
      </c>
    </row>
    <row r="35" spans="1:7" ht="25.15" customHeight="1" x14ac:dyDescent="0.25">
      <c r="A35" s="12" t="s">
        <v>56</v>
      </c>
      <c r="B35" s="23"/>
      <c r="C35" s="24">
        <v>559418</v>
      </c>
      <c r="D35" s="11">
        <v>4040383020</v>
      </c>
      <c r="E35" s="23"/>
      <c r="F35" s="24">
        <f>C35</f>
        <v>559418</v>
      </c>
      <c r="G35" s="11">
        <v>49129804343</v>
      </c>
    </row>
    <row r="36" spans="1:7" ht="25.15" customHeight="1" thickBot="1" x14ac:dyDescent="0.3">
      <c r="A36" s="34" t="s">
        <v>57</v>
      </c>
      <c r="B36" s="26"/>
      <c r="C36" s="27">
        <v>55260</v>
      </c>
      <c r="D36" s="14">
        <v>401221032</v>
      </c>
      <c r="E36" s="28"/>
      <c r="F36" s="28">
        <f>C36</f>
        <v>55260</v>
      </c>
      <c r="G36" s="14">
        <v>4722033560</v>
      </c>
    </row>
    <row r="37" spans="1:7" ht="17.25" thickTop="1" x14ac:dyDescent="0.25"/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&amp;C&amp;"微軟正黑體,粗體"&amp;16勞工保險局106年12月統計提要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5" t="s">
        <v>59</v>
      </c>
      <c r="B1" s="116"/>
      <c r="C1" s="116"/>
      <c r="D1" s="116"/>
      <c r="E1" s="116"/>
      <c r="F1" s="116"/>
      <c r="G1" s="116"/>
      <c r="H1" s="117"/>
    </row>
    <row r="2" spans="1:8" ht="32.450000000000003" customHeight="1" thickTop="1" thickBot="1" x14ac:dyDescent="0.3">
      <c r="A2" s="112" t="s">
        <v>60</v>
      </c>
      <c r="B2" s="106" t="s">
        <v>93</v>
      </c>
      <c r="C2" s="106"/>
      <c r="D2" s="106"/>
      <c r="E2" s="106"/>
      <c r="F2" s="106" t="s">
        <v>94</v>
      </c>
      <c r="G2" s="106"/>
      <c r="H2" s="106"/>
    </row>
    <row r="3" spans="1:8" ht="28.9" customHeight="1" thickTop="1" thickBot="1" x14ac:dyDescent="0.3">
      <c r="A3" s="113"/>
      <c r="B3" s="118" t="s">
        <v>61</v>
      </c>
      <c r="C3" s="119"/>
      <c r="D3" s="120" t="s">
        <v>6</v>
      </c>
      <c r="E3" s="121"/>
      <c r="F3" s="122" t="s">
        <v>61</v>
      </c>
      <c r="G3" s="123"/>
      <c r="H3" s="110" t="s">
        <v>6</v>
      </c>
    </row>
    <row r="4" spans="1:8" ht="28.9" customHeight="1" thickTop="1" thickBot="1" x14ac:dyDescent="0.3">
      <c r="A4" s="114"/>
      <c r="B4" s="58" t="s">
        <v>96</v>
      </c>
      <c r="C4" s="59" t="s">
        <v>97</v>
      </c>
      <c r="D4" s="58" t="s">
        <v>96</v>
      </c>
      <c r="E4" s="59" t="s">
        <v>97</v>
      </c>
      <c r="F4" s="122"/>
      <c r="G4" s="123"/>
      <c r="H4" s="110"/>
    </row>
    <row r="5" spans="1:8" ht="32.450000000000003" customHeight="1" thickTop="1" x14ac:dyDescent="0.25">
      <c r="A5" s="8" t="s">
        <v>7</v>
      </c>
      <c r="B5" s="24">
        <v>3356818</v>
      </c>
      <c r="C5" s="24">
        <v>3349164</v>
      </c>
      <c r="D5" s="13"/>
      <c r="E5" s="11"/>
      <c r="F5" s="86"/>
      <c r="G5" s="17">
        <f>C5</f>
        <v>3349164</v>
      </c>
      <c r="H5" s="30"/>
    </row>
    <row r="6" spans="1:8" ht="32.450000000000003" customHeight="1" x14ac:dyDescent="0.25">
      <c r="A6" s="8" t="s">
        <v>62</v>
      </c>
      <c r="B6" s="10"/>
      <c r="C6" s="10"/>
      <c r="D6" s="13">
        <f>SUM(D7:D8)</f>
        <v>12370796695</v>
      </c>
      <c r="E6" s="11">
        <f>SUM(E7:E8)</f>
        <v>2758814877</v>
      </c>
      <c r="F6" s="87"/>
      <c r="G6" s="60"/>
      <c r="H6" s="11">
        <f>SUM(H7:H8)</f>
        <v>52126239513</v>
      </c>
    </row>
    <row r="7" spans="1:8" ht="32.450000000000003" customHeight="1" x14ac:dyDescent="0.25">
      <c r="A7" s="41" t="s">
        <v>63</v>
      </c>
      <c r="B7" s="10"/>
      <c r="C7" s="10"/>
      <c r="D7" s="13">
        <v>2761339613</v>
      </c>
      <c r="E7" s="11">
        <v>2758814877</v>
      </c>
      <c r="F7" s="87"/>
      <c r="G7" s="60"/>
      <c r="H7" s="11">
        <v>33683158422</v>
      </c>
    </row>
    <row r="8" spans="1:8" ht="32.450000000000003" customHeight="1" thickBot="1" x14ac:dyDescent="0.3">
      <c r="A8" s="42" t="s">
        <v>64</v>
      </c>
      <c r="B8" s="27"/>
      <c r="C8" s="27"/>
      <c r="D8" s="28">
        <v>9609457082</v>
      </c>
      <c r="E8" s="14">
        <v>0</v>
      </c>
      <c r="F8" s="88"/>
      <c r="G8" s="27"/>
      <c r="H8" s="11">
        <v>18443081091</v>
      </c>
    </row>
    <row r="9" spans="1:8" ht="32.450000000000003" customHeight="1" thickTop="1" thickBot="1" x14ac:dyDescent="0.3">
      <c r="A9" s="112" t="s">
        <v>12</v>
      </c>
      <c r="B9" s="106" t="s">
        <v>95</v>
      </c>
      <c r="C9" s="106"/>
      <c r="D9" s="106"/>
      <c r="E9" s="106"/>
      <c r="F9" s="106" t="s">
        <v>94</v>
      </c>
      <c r="G9" s="106"/>
      <c r="H9" s="106"/>
    </row>
    <row r="10" spans="1:8" ht="28.9" customHeight="1" thickTop="1" thickBot="1" x14ac:dyDescent="0.3">
      <c r="A10" s="113"/>
      <c r="B10" s="108" t="s">
        <v>61</v>
      </c>
      <c r="C10" s="109"/>
      <c r="D10" s="110" t="s">
        <v>6</v>
      </c>
      <c r="E10" s="106"/>
      <c r="F10" s="108" t="s">
        <v>61</v>
      </c>
      <c r="G10" s="109"/>
      <c r="H10" s="110" t="s">
        <v>6</v>
      </c>
    </row>
    <row r="11" spans="1:8" ht="25.9" customHeight="1" thickTop="1" thickBot="1" x14ac:dyDescent="0.3">
      <c r="A11" s="114"/>
      <c r="B11" s="53"/>
      <c r="C11" s="57" t="s">
        <v>14</v>
      </c>
      <c r="D11" s="110"/>
      <c r="E11" s="106"/>
      <c r="F11" s="53"/>
      <c r="G11" s="57" t="s">
        <v>14</v>
      </c>
      <c r="H11" s="110"/>
    </row>
    <row r="12" spans="1:8" ht="32.450000000000003" customHeight="1" thickTop="1" x14ac:dyDescent="0.25">
      <c r="A12" s="29" t="s">
        <v>15</v>
      </c>
      <c r="B12" s="16">
        <f>B17+B24</f>
        <v>1664958</v>
      </c>
      <c r="C12" s="17"/>
      <c r="D12" s="17"/>
      <c r="E12" s="85">
        <f>E13+E16</f>
        <v>6407604094</v>
      </c>
      <c r="F12" s="16">
        <f>F17+F24</f>
        <v>1696768</v>
      </c>
      <c r="G12" s="17"/>
      <c r="H12" s="30">
        <f>H13+H16</f>
        <v>75311801052</v>
      </c>
    </row>
    <row r="13" spans="1:8" ht="32.450000000000003" customHeight="1" x14ac:dyDescent="0.25">
      <c r="A13" s="12" t="s">
        <v>65</v>
      </c>
      <c r="B13" s="62"/>
      <c r="C13" s="60"/>
      <c r="D13" s="60"/>
      <c r="E13" s="83">
        <f>E14+E15</f>
        <v>3941896744</v>
      </c>
      <c r="F13" s="31"/>
      <c r="G13" s="60"/>
      <c r="H13" s="61">
        <f>H14+H15</f>
        <v>44891625690</v>
      </c>
    </row>
    <row r="14" spans="1:8" ht="32.450000000000003" customHeight="1" x14ac:dyDescent="0.25">
      <c r="A14" s="43" t="s">
        <v>66</v>
      </c>
      <c r="B14" s="62"/>
      <c r="C14" s="60"/>
      <c r="D14" s="60"/>
      <c r="E14" s="83">
        <v>1195106576</v>
      </c>
      <c r="F14" s="31"/>
      <c r="G14" s="60"/>
      <c r="H14" s="61">
        <v>13304228486</v>
      </c>
    </row>
    <row r="15" spans="1:8" ht="32.450000000000003" customHeight="1" x14ac:dyDescent="0.25">
      <c r="A15" s="43" t="s">
        <v>67</v>
      </c>
      <c r="B15" s="62"/>
      <c r="C15" s="60"/>
      <c r="D15" s="60"/>
      <c r="E15" s="83">
        <v>2746790168</v>
      </c>
      <c r="F15" s="31"/>
      <c r="G15" s="60"/>
      <c r="H15" s="61">
        <v>31587397204</v>
      </c>
    </row>
    <row r="16" spans="1:8" ht="32.450000000000003" customHeight="1" thickBot="1" x14ac:dyDescent="0.3">
      <c r="A16" s="67" t="s">
        <v>68</v>
      </c>
      <c r="B16" s="71"/>
      <c r="C16" s="72"/>
      <c r="D16" s="72"/>
      <c r="E16" s="84">
        <f>E19+E20+E22</f>
        <v>2465707350</v>
      </c>
      <c r="F16" s="68"/>
      <c r="G16" s="72"/>
      <c r="H16" s="73">
        <f>H19+H20+H22</f>
        <v>30420175362</v>
      </c>
    </row>
    <row r="17" spans="1:8" ht="32.450000000000003" customHeight="1" x14ac:dyDescent="0.25">
      <c r="A17" s="12" t="s">
        <v>17</v>
      </c>
      <c r="B17" s="62">
        <f>SUM(B18:B23)</f>
        <v>1662286</v>
      </c>
      <c r="C17" s="60">
        <f>SUM(C18:C23)</f>
        <v>13109</v>
      </c>
      <c r="D17" s="60"/>
      <c r="E17" s="83">
        <f>SUM(E18:E23)</f>
        <v>6249576016</v>
      </c>
      <c r="F17" s="31">
        <f t="shared" ref="F17:F23" si="0">B17</f>
        <v>1662286</v>
      </c>
      <c r="G17" s="60">
        <f>SUM(G18:G23)</f>
        <v>149520</v>
      </c>
      <c r="H17" s="61">
        <f>SUM(H18:H23)</f>
        <v>73278268680</v>
      </c>
    </row>
    <row r="18" spans="1:8" ht="32.450000000000003" customHeight="1" x14ac:dyDescent="0.25">
      <c r="A18" s="46" t="s">
        <v>74</v>
      </c>
      <c r="B18" s="5">
        <v>901854</v>
      </c>
      <c r="C18" s="44">
        <v>11401</v>
      </c>
      <c r="D18" s="60"/>
      <c r="E18" s="83">
        <v>3441353033</v>
      </c>
      <c r="F18" s="31">
        <f t="shared" si="0"/>
        <v>901854</v>
      </c>
      <c r="G18" s="32">
        <v>127121</v>
      </c>
      <c r="H18" s="45">
        <v>38908076523</v>
      </c>
    </row>
    <row r="19" spans="1:8" ht="32.450000000000003" customHeight="1" x14ac:dyDescent="0.25">
      <c r="A19" s="46" t="s">
        <v>75</v>
      </c>
      <c r="B19" s="5">
        <v>613157</v>
      </c>
      <c r="C19" s="10">
        <v>96</v>
      </c>
      <c r="D19" s="60"/>
      <c r="E19" s="83">
        <v>2219737938</v>
      </c>
      <c r="F19" s="31">
        <f t="shared" si="0"/>
        <v>613157</v>
      </c>
      <c r="G19" s="10">
        <v>2486</v>
      </c>
      <c r="H19" s="45">
        <v>27486000386</v>
      </c>
    </row>
    <row r="20" spans="1:8" ht="32.450000000000003" customHeight="1" x14ac:dyDescent="0.25">
      <c r="A20" s="46" t="s">
        <v>76</v>
      </c>
      <c r="B20" s="5">
        <v>39701</v>
      </c>
      <c r="C20" s="10">
        <v>429</v>
      </c>
      <c r="D20" s="60"/>
      <c r="E20" s="83">
        <v>144154184</v>
      </c>
      <c r="F20" s="31">
        <f t="shared" si="0"/>
        <v>39701</v>
      </c>
      <c r="G20" s="10">
        <v>5676</v>
      </c>
      <c r="H20" s="45">
        <v>1705955126</v>
      </c>
    </row>
    <row r="21" spans="1:8" ht="32.450000000000003" customHeight="1" x14ac:dyDescent="0.25">
      <c r="A21" s="46" t="s">
        <v>77</v>
      </c>
      <c r="B21" s="5">
        <v>6752</v>
      </c>
      <c r="C21" s="44">
        <v>111</v>
      </c>
      <c r="D21" s="60"/>
      <c r="E21" s="83">
        <v>26098014</v>
      </c>
      <c r="F21" s="31">
        <f t="shared" si="0"/>
        <v>6752</v>
      </c>
      <c r="G21" s="32">
        <v>1054</v>
      </c>
      <c r="H21" s="45">
        <v>302183937</v>
      </c>
    </row>
    <row r="22" spans="1:8" ht="32.450000000000003" customHeight="1" x14ac:dyDescent="0.25">
      <c r="A22" s="46" t="s">
        <v>78</v>
      </c>
      <c r="B22" s="5">
        <v>20879</v>
      </c>
      <c r="C22" s="10">
        <v>59</v>
      </c>
      <c r="D22" s="60"/>
      <c r="E22" s="83">
        <v>101815228</v>
      </c>
      <c r="F22" s="31">
        <f t="shared" si="0"/>
        <v>20879</v>
      </c>
      <c r="G22" s="10">
        <v>799</v>
      </c>
      <c r="H22" s="45">
        <v>1228219850</v>
      </c>
    </row>
    <row r="23" spans="1:8" ht="32.450000000000003" customHeight="1" x14ac:dyDescent="0.25">
      <c r="A23" s="46" t="s">
        <v>79</v>
      </c>
      <c r="B23" s="87">
        <v>79943</v>
      </c>
      <c r="C23" s="60">
        <v>1013</v>
      </c>
      <c r="D23" s="60"/>
      <c r="E23" s="83">
        <v>316417619</v>
      </c>
      <c r="F23" s="31">
        <f t="shared" si="0"/>
        <v>79943</v>
      </c>
      <c r="G23" s="60">
        <v>12384</v>
      </c>
      <c r="H23" s="83">
        <v>3647832858</v>
      </c>
    </row>
    <row r="24" spans="1:8" ht="32.450000000000003" customHeight="1" x14ac:dyDescent="0.25">
      <c r="A24" s="93" t="s">
        <v>16</v>
      </c>
      <c r="B24" s="94">
        <f>SUM(B25:B26)</f>
        <v>2672</v>
      </c>
      <c r="C24" s="95"/>
      <c r="D24" s="95"/>
      <c r="E24" s="96">
        <f>SUM(E25:E26)</f>
        <v>158028078</v>
      </c>
      <c r="F24" s="94">
        <f>SUM(F25:F26)</f>
        <v>34482</v>
      </c>
      <c r="G24" s="101"/>
      <c r="H24" s="96">
        <f>SUM(H25:H26)</f>
        <v>2033532372</v>
      </c>
    </row>
    <row r="25" spans="1:8" ht="32.450000000000003" customHeight="1" x14ac:dyDescent="0.25">
      <c r="A25" s="46" t="s">
        <v>80</v>
      </c>
      <c r="B25" s="87">
        <v>1553</v>
      </c>
      <c r="C25" s="60"/>
      <c r="D25" s="60"/>
      <c r="E25" s="83">
        <v>55765338</v>
      </c>
      <c r="F25" s="87">
        <v>19901</v>
      </c>
      <c r="G25" s="60"/>
      <c r="H25" s="33">
        <v>701274342</v>
      </c>
    </row>
    <row r="26" spans="1:8" ht="32.450000000000003" customHeight="1" thickBot="1" x14ac:dyDescent="0.3">
      <c r="A26" s="47" t="s">
        <v>81</v>
      </c>
      <c r="B26" s="88">
        <v>1119</v>
      </c>
      <c r="C26" s="27"/>
      <c r="D26" s="27"/>
      <c r="E26" s="82">
        <v>102262740</v>
      </c>
      <c r="F26" s="88">
        <v>14581</v>
      </c>
      <c r="G26" s="27"/>
      <c r="H26" s="14">
        <v>1332258030</v>
      </c>
    </row>
    <row r="27" spans="1:8" s="49" customFormat="1" ht="24" customHeight="1" thickTop="1" x14ac:dyDescent="0.25">
      <c r="A27" s="20" t="s">
        <v>69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89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70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71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72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20" t="s">
        <v>98</v>
      </c>
      <c r="B32" s="48"/>
      <c r="C32" s="48"/>
      <c r="D32" s="48"/>
      <c r="E32" s="48"/>
      <c r="F32" s="48"/>
      <c r="G32" s="48"/>
      <c r="H32" s="48"/>
    </row>
  </sheetData>
  <mergeCells count="15">
    <mergeCell ref="A1:H1"/>
    <mergeCell ref="B2:E2"/>
    <mergeCell ref="F2:H2"/>
    <mergeCell ref="B3:C3"/>
    <mergeCell ref="D3:E3"/>
    <mergeCell ref="F3:G4"/>
    <mergeCell ref="H3:H4"/>
    <mergeCell ref="B9:E9"/>
    <mergeCell ref="F9:H9"/>
    <mergeCell ref="A2:A4"/>
    <mergeCell ref="A9:A11"/>
    <mergeCell ref="H10:H11"/>
    <mergeCell ref="B10:C10"/>
    <mergeCell ref="D10:E11"/>
    <mergeCell ref="F10:G10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&amp;C&amp;"微軟正黑體,粗體"&amp;16勞工保險局106年12月統計提要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2018-02-14T00:42:51Z</dcterms:created>
  <dcterms:modified xsi:type="dcterms:W3CDTF">2018-02-14T00:43:31Z</dcterms:modified>
  <dc:language/>
</cp:coreProperties>
</file>