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50" windowWidth="9570" windowHeight="5265" tabRatio="446"/>
  </bookViews>
  <sheets>
    <sheet name="勞工保險" sheetId="1" r:id="rId1"/>
    <sheet name="就保&amp;積欠墊償" sheetId="2" r:id="rId2"/>
    <sheet name="勞退&amp;農保&amp;老農津貼" sheetId="3" r:id="rId3"/>
    <sheet name="國民年金" sheetId="4" r:id="rId4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2" i="2" l="1"/>
  <c r="F36" i="3" l="1"/>
  <c r="F35" i="3"/>
  <c r="B19" i="1" l="1"/>
  <c r="E17" i="4" l="1"/>
  <c r="E24" i="4"/>
  <c r="E16" i="4"/>
  <c r="E13" i="4"/>
  <c r="G5" i="4"/>
  <c r="E12" i="4" l="1"/>
  <c r="H24" i="4"/>
  <c r="F24" i="4"/>
  <c r="B24" i="4"/>
  <c r="F23" i="4"/>
  <c r="F22" i="4"/>
  <c r="F21" i="4"/>
  <c r="F20" i="4"/>
  <c r="F19" i="4"/>
  <c r="F18" i="4"/>
  <c r="H17" i="4"/>
  <c r="G17" i="4"/>
  <c r="C17" i="4"/>
  <c r="B17" i="4"/>
  <c r="F17" i="4" s="1"/>
  <c r="H16" i="4"/>
  <c r="H13" i="4"/>
  <c r="H6" i="4"/>
  <c r="E6" i="4"/>
  <c r="D6" i="4"/>
  <c r="G34" i="3"/>
  <c r="D34" i="3"/>
  <c r="C34" i="3"/>
  <c r="F34" i="3" s="1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F12" i="4" l="1"/>
  <c r="H12" i="4"/>
  <c r="B12" i="4"/>
  <c r="E16" i="1"/>
</calcChain>
</file>

<file path=xl/sharedStrings.xml><?xml version="1.0" encoding="utf-8"?>
<sst xmlns="http://schemas.openxmlformats.org/spreadsheetml/2006/main" count="206" uniqueCount="101">
  <si>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</si>
  <si>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</si>
  <si>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</si>
  <si>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</si>
  <si>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</si>
  <si>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</si>
  <si>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</si>
  <si>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</si>
  <si>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</si>
  <si>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</si>
  <si>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</si>
  <si>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</si>
  <si>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</si>
  <si>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</si>
  <si>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</si>
  <si>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</si>
  <si>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</si>
  <si>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</si>
  <si>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</si>
  <si>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</si>
  <si>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</si>
  <si>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</si>
  <si>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</si>
  <si>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</si>
  <si>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</si>
  <si>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</si>
  <si>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</si>
  <si>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</si>
  <si>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</si>
  <si>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</si>
  <si>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</si>
  <si>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</si>
  <si>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</si>
  <si>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</si>
  <si>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</si>
  <si>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</si>
  <si>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</si>
  <si>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</si>
  <si>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</si>
  <si>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</si>
  <si>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</si>
  <si>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</si>
  <si>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</si>
  <si>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</si>
  <si>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</si>
  <si>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</si>
  <si>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</si>
  <si>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</si>
  <si>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</si>
  <si>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</si>
  <si>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</si>
  <si>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</si>
  <si>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</si>
  <si>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</si>
  <si>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</si>
  <si>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</si>
  <si>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</si>
  <si>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</si>
  <si>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</si>
  <si>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</si>
  <si>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</si>
  <si>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</si>
  <si>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</si>
  <si>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</si>
  <si>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</si>
  <si>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</si>
  <si>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</si>
  <si>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</si>
  <si>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8.50%</t>
    </r>
    <r>
      <rPr>
        <sz val="12"/>
        <color rgb="FF000000"/>
        <rFont val="微軟正黑體"/>
        <family val="2"/>
        <charset val="136"/>
      </rPr>
      <t>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</si>
  <si>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</si>
  <si>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</si>
  <si>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</si>
  <si>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</si>
  <si>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</si>
  <si>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</si>
  <si>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</si>
  <si>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</si>
  <si>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</si>
  <si>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</si>
  <si>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</si>
  <si>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</si>
  <si>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</si>
  <si>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人請領不同墊償項目總人數不重複計算，故墊償各項人數加總可能大於合計。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</si>
  <si>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</si>
  <si>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</si>
  <si>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</si>
  <si>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</si>
  <si>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</si>
  <si>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</si>
  <si>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　　    初核人數不含國併勞。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</si>
  <si>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1.00 %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</si>
  <si>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</si>
  <si>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1、2月數</t>
    <phoneticPr fontId="6" type="noConversion"/>
  </si>
  <si>
    <t>2月數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</si>
  <si>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本月失能年金給付包含國併勞</t>
    </r>
    <r>
      <rPr>
        <sz val="12"/>
        <color rgb="FF000000"/>
        <rFont val="Times New Roman"/>
        <family val="1"/>
        <charset val="136"/>
      </rPr>
      <t>1,080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5,262,178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10,459,328</t>
    </r>
    <r>
      <rPr>
        <sz val="12"/>
        <color rgb="FF000000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</si>
  <si>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9.50 %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0.21%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</si>
  <si>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本月勞工退休金雇主平均提繳率</t>
    </r>
    <r>
      <rPr>
        <sz val="12"/>
        <color rgb="FF000000"/>
        <rFont val="Times New Roman"/>
        <family val="1"/>
        <charset val="136"/>
      </rPr>
      <t xml:space="preserve"> 6.03 %</t>
    </r>
    <r>
      <rPr>
        <sz val="12"/>
        <color rgb="FF000000"/>
        <rFont val="微軟正黑體"/>
        <family val="2"/>
        <charset val="136"/>
      </rPr>
      <t>、個人平均提繳率</t>
    </r>
    <r>
      <rPr>
        <sz val="12"/>
        <color rgb="FF000000"/>
        <rFont val="Times New Roman"/>
        <family val="1"/>
        <charset val="136"/>
      </rPr>
      <t xml:space="preserve"> 5.47 %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</si>
  <si>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1月</t>
    <phoneticPr fontId="6" type="noConversion"/>
  </si>
  <si>
    <t>2月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</si>
  <si>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>6. 2</t>
    </r>
    <r>
      <rPr>
        <sz val="12"/>
        <color rgb="FF000000"/>
        <rFont val="微軟正黑體"/>
        <family val="2"/>
        <charset val="136"/>
      </rPr>
      <t>月身心障礙年金包含勞併國</t>
    </r>
    <r>
      <rPr>
        <sz val="12"/>
        <color rgb="FF000000"/>
        <rFont val="Times New Roman"/>
        <family val="1"/>
        <charset val="136"/>
      </rPr>
      <t>461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105,158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213,828</t>
    </r>
    <r>
      <rPr>
        <sz val="12"/>
        <color rgb="FF000000"/>
        <rFont val="微軟正黑體"/>
        <family val="2"/>
        <charset val="136"/>
      </rPr>
      <t>元；初核人數不含勞併國。</t>
    </r>
    <phoneticPr fontId="6" type="noConversion"/>
  </si>
  <si>
    <t>本年1至本月累計數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</si>
</sst>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 "/>
  </numFmts>
  <fonts count="9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26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5" t="s">
        <v>0</v>
      </c>
      <c r="B1" s="106"/>
      <c r="C1" s="106"/>
      <c r="D1" s="106"/>
      <c r="E1" s="106"/>
      <c r="F1" s="106"/>
      <c r="G1" s="107"/>
    </row>
    <row r="2" spans="1:7" ht="30" customHeight="1" thickTop="1" thickBot="1" x14ac:dyDescent="0.3">
      <c r="A2" s="3"/>
      <c r="B2" s="108" t="s">
        <v>1</v>
      </c>
      <c r="C2" s="108"/>
      <c r="D2" s="108"/>
      <c r="E2" s="108" t="s">
        <v>2</v>
      </c>
      <c r="F2" s="108"/>
      <c r="G2" s="108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8.35" customHeight="1" x14ac:dyDescent="0.25">
      <c r="A4" s="4" t="s">
        <v>83</v>
      </c>
      <c r="B4" s="5">
        <v>554643</v>
      </c>
      <c r="C4" s="6"/>
      <c r="D4" s="7"/>
      <c r="E4" s="5">
        <f>B4</f>
        <v>554643</v>
      </c>
      <c r="F4" s="6"/>
      <c r="G4" s="7"/>
    </row>
    <row r="5" spans="1:7" ht="28.35" customHeight="1" x14ac:dyDescent="0.25">
      <c r="A5" s="8" t="s">
        <v>84</v>
      </c>
      <c r="B5" s="9"/>
      <c r="C5" s="10">
        <v>10245350</v>
      </c>
      <c r="D5" s="11"/>
      <c r="E5" s="9"/>
      <c r="F5" s="10">
        <f>C5</f>
        <v>10245350</v>
      </c>
      <c r="G5" s="11"/>
    </row>
    <row r="6" spans="1:7" ht="28.35" customHeight="1" x14ac:dyDescent="0.25">
      <c r="A6" s="8" t="s">
        <v>8</v>
      </c>
      <c r="B6" s="78"/>
      <c r="C6" s="78"/>
      <c r="D6" s="33">
        <v>31471</v>
      </c>
      <c r="E6" s="78"/>
      <c r="F6" s="78"/>
      <c r="G6" s="33">
        <v>31455</v>
      </c>
    </row>
    <row r="7" spans="1:7" ht="28.35" customHeight="1" x14ac:dyDescent="0.25">
      <c r="A7" s="8" t="s">
        <v>9</v>
      </c>
      <c r="B7" s="78"/>
      <c r="C7" s="78"/>
      <c r="D7" s="33">
        <f>D8+D9</f>
        <v>30752104742</v>
      </c>
      <c r="E7" s="78"/>
      <c r="F7" s="78"/>
      <c r="G7" s="33">
        <f>G8+G9</f>
        <v>61568890989</v>
      </c>
    </row>
    <row r="8" spans="1:7" ht="28.35" customHeight="1" x14ac:dyDescent="0.25">
      <c r="A8" s="12" t="s">
        <v>10</v>
      </c>
      <c r="B8" s="13"/>
      <c r="C8" s="13"/>
      <c r="D8" s="11">
        <v>30078438748</v>
      </c>
      <c r="E8" s="13"/>
      <c r="F8" s="13"/>
      <c r="G8" s="11">
        <v>60220239481</v>
      </c>
    </row>
    <row r="9" spans="1:7" ht="28.35" customHeight="1" thickBot="1" x14ac:dyDescent="0.3">
      <c r="A9" s="12" t="s">
        <v>11</v>
      </c>
      <c r="B9" s="13"/>
      <c r="C9" s="13"/>
      <c r="D9" s="14">
        <v>673665994</v>
      </c>
      <c r="E9" s="13"/>
      <c r="F9" s="13"/>
      <c r="G9" s="11">
        <v>1348651508</v>
      </c>
    </row>
    <row r="10" spans="1:7" ht="30" customHeight="1" thickTop="1" thickBot="1" x14ac:dyDescent="0.3">
      <c r="A10" s="109" t="s">
        <v>12</v>
      </c>
      <c r="B10" s="110" t="s">
        <v>13</v>
      </c>
      <c r="C10" s="111"/>
      <c r="D10" s="112" t="s">
        <v>6</v>
      </c>
      <c r="E10" s="110" t="s">
        <v>13</v>
      </c>
      <c r="F10" s="111"/>
      <c r="G10" s="112" t="s">
        <v>6</v>
      </c>
    </row>
    <row r="11" spans="1:7" ht="23.25" customHeight="1" thickTop="1" thickBot="1" x14ac:dyDescent="0.3">
      <c r="A11" s="109"/>
      <c r="B11" s="53"/>
      <c r="C11" s="57" t="s">
        <v>14</v>
      </c>
      <c r="D11" s="112"/>
      <c r="E11" s="53"/>
      <c r="F11" s="57" t="s">
        <v>14</v>
      </c>
      <c r="G11" s="112"/>
    </row>
    <row r="12" spans="1:7" ht="28.35" customHeight="1" thickTop="1" x14ac:dyDescent="0.25">
      <c r="A12" s="4" t="s">
        <v>15</v>
      </c>
      <c r="B12" s="16">
        <f>B13+B14</f>
        <v>1528519</v>
      </c>
      <c r="C12" s="17"/>
      <c r="D12" s="7">
        <f>D13+D14</f>
        <v>27174591435</v>
      </c>
      <c r="E12" s="16">
        <f>E13+E14</f>
        <v>1581775</v>
      </c>
      <c r="F12" s="17"/>
      <c r="G12" s="7">
        <f>G13+G14</f>
        <v>62399668263</v>
      </c>
    </row>
    <row r="13" spans="1:7" ht="28.35" customHeight="1" x14ac:dyDescent="0.25">
      <c r="A13" s="12" t="s">
        <v>10</v>
      </c>
      <c r="B13" s="5">
        <v>1122085</v>
      </c>
      <c r="C13" s="18"/>
      <c r="D13" s="11">
        <v>26577568746</v>
      </c>
      <c r="E13" s="5">
        <v>1170715</v>
      </c>
      <c r="F13" s="10"/>
      <c r="G13" s="11">
        <v>61478560861</v>
      </c>
    </row>
    <row r="14" spans="1:7" ht="28.35" customHeight="1" thickBot="1" x14ac:dyDescent="0.3">
      <c r="A14" s="12" t="s">
        <v>11</v>
      </c>
      <c r="B14" s="5">
        <v>406434</v>
      </c>
      <c r="C14" s="18"/>
      <c r="D14" s="11">
        <v>597022689</v>
      </c>
      <c r="E14" s="5">
        <v>411060</v>
      </c>
      <c r="F14" s="10"/>
      <c r="G14" s="11">
        <v>921107402</v>
      </c>
    </row>
    <row r="15" spans="1:7" ht="28.35" customHeight="1" x14ac:dyDescent="0.25">
      <c r="A15" s="63" t="s">
        <v>16</v>
      </c>
      <c r="B15" s="64">
        <f>B17+B18+B20+B23+B26+B28</f>
        <v>436093</v>
      </c>
      <c r="C15" s="65"/>
      <c r="D15" s="66">
        <f>D17+D18+D20+D23+D26+D28</f>
        <v>8736085585</v>
      </c>
      <c r="E15" s="64">
        <f>E17+E18+E20+E23+E26+E28</f>
        <v>489349</v>
      </c>
      <c r="F15" s="65"/>
      <c r="G15" s="66">
        <f>G17+G18+G20+G23+G26+G28</f>
        <v>25750689158</v>
      </c>
    </row>
    <row r="16" spans="1:7" ht="28.35" customHeight="1" thickBot="1" x14ac:dyDescent="0.3">
      <c r="A16" s="67" t="s">
        <v>17</v>
      </c>
      <c r="B16" s="68">
        <f t="shared" ref="B16:G16" si="0">B21+B24+B27</f>
        <v>1092426</v>
      </c>
      <c r="C16" s="69">
        <f t="shared" si="0"/>
        <v>12791</v>
      </c>
      <c r="D16" s="70">
        <f t="shared" si="0"/>
        <v>18438505850</v>
      </c>
      <c r="E16" s="68">
        <f t="shared" si="0"/>
        <v>1092426</v>
      </c>
      <c r="F16" s="69">
        <f t="shared" si="0"/>
        <v>27897</v>
      </c>
      <c r="G16" s="70">
        <f t="shared" si="0"/>
        <v>36648979105</v>
      </c>
    </row>
    <row r="17" spans="1:7" ht="28.35" customHeight="1" x14ac:dyDescent="0.25">
      <c r="A17" s="63" t="s">
        <v>18</v>
      </c>
      <c r="B17" s="79">
        <v>8647</v>
      </c>
      <c r="C17" s="80"/>
      <c r="D17" s="81">
        <v>521312951</v>
      </c>
      <c r="E17" s="79">
        <v>20645</v>
      </c>
      <c r="F17" s="80"/>
      <c r="G17" s="81">
        <v>1256439818</v>
      </c>
    </row>
    <row r="18" spans="1:7" ht="28.35" customHeight="1" x14ac:dyDescent="0.25">
      <c r="A18" s="89" t="s">
        <v>19</v>
      </c>
      <c r="B18" s="90">
        <v>10044</v>
      </c>
      <c r="C18" s="91"/>
      <c r="D18" s="92">
        <v>188208085</v>
      </c>
      <c r="E18" s="90">
        <v>25238</v>
      </c>
      <c r="F18" s="91"/>
      <c r="G18" s="92">
        <v>477075411</v>
      </c>
    </row>
    <row r="19" spans="1:7" ht="28.35" customHeight="1" x14ac:dyDescent="0.25">
      <c r="A19" s="12" t="s">
        <v>20</v>
      </c>
      <c r="B19" s="77">
        <f>B20+B21</f>
        <v>4587</v>
      </c>
      <c r="C19" s="60"/>
      <c r="D19" s="75">
        <f>D20+D21</f>
        <v>344257106</v>
      </c>
      <c r="E19" s="77">
        <f>E20+E21</f>
        <v>6215</v>
      </c>
      <c r="F19" s="60"/>
      <c r="G19" s="75">
        <f>G20+G21</f>
        <v>816694676</v>
      </c>
    </row>
    <row r="20" spans="1:7" ht="28.35" customHeight="1" x14ac:dyDescent="0.25">
      <c r="A20" s="43" t="s">
        <v>21</v>
      </c>
      <c r="B20" s="77">
        <v>1150</v>
      </c>
      <c r="C20" s="60"/>
      <c r="D20" s="75">
        <v>308159170</v>
      </c>
      <c r="E20" s="77">
        <v>2778</v>
      </c>
      <c r="F20" s="60"/>
      <c r="G20" s="75">
        <v>741140145</v>
      </c>
    </row>
    <row r="21" spans="1:7" ht="28.35" customHeight="1" x14ac:dyDescent="0.25">
      <c r="A21" s="43" t="s">
        <v>22</v>
      </c>
      <c r="B21" s="77">
        <v>3437</v>
      </c>
      <c r="C21" s="60">
        <v>24</v>
      </c>
      <c r="D21" s="75">
        <v>36097936</v>
      </c>
      <c r="E21" s="77">
        <f>B21</f>
        <v>3437</v>
      </c>
      <c r="F21" s="60">
        <v>53</v>
      </c>
      <c r="G21" s="75">
        <v>75554531</v>
      </c>
    </row>
    <row r="22" spans="1:7" ht="28.35" customHeight="1" x14ac:dyDescent="0.25">
      <c r="A22" s="93" t="s">
        <v>23</v>
      </c>
      <c r="B22" s="94">
        <f>B23+B24</f>
        <v>1073537</v>
      </c>
      <c r="C22" s="95"/>
      <c r="D22" s="96">
        <f>D23+D24</f>
        <v>24107132622</v>
      </c>
      <c r="E22" s="94">
        <f>E23+E24</f>
        <v>1085693</v>
      </c>
      <c r="F22" s="95"/>
      <c r="G22" s="96">
        <f>G23+G24</f>
        <v>55626420979</v>
      </c>
    </row>
    <row r="23" spans="1:7" ht="28.35" customHeight="1" x14ac:dyDescent="0.25">
      <c r="A23" s="43" t="s">
        <v>21</v>
      </c>
      <c r="B23" s="87">
        <v>5716</v>
      </c>
      <c r="C23" s="60"/>
      <c r="D23" s="83">
        <v>5980715016</v>
      </c>
      <c r="E23" s="87">
        <v>17872</v>
      </c>
      <c r="F23" s="60"/>
      <c r="G23" s="83">
        <v>19603468867</v>
      </c>
    </row>
    <row r="24" spans="1:7" ht="28.35" customHeight="1" x14ac:dyDescent="0.25">
      <c r="A24" s="43" t="s">
        <v>24</v>
      </c>
      <c r="B24" s="87">
        <v>1067821</v>
      </c>
      <c r="C24" s="60">
        <v>12499</v>
      </c>
      <c r="D24" s="83">
        <v>18126417606</v>
      </c>
      <c r="E24" s="87">
        <f>B24</f>
        <v>1067821</v>
      </c>
      <c r="F24" s="60">
        <v>27270</v>
      </c>
      <c r="G24" s="83">
        <v>36022952112</v>
      </c>
    </row>
    <row r="25" spans="1:7" ht="28.35" customHeight="1" x14ac:dyDescent="0.25">
      <c r="A25" s="93" t="s">
        <v>25</v>
      </c>
      <c r="B25" s="94">
        <f>B26+B27</f>
        <v>29573</v>
      </c>
      <c r="C25" s="95"/>
      <c r="D25" s="96">
        <f>D26+D27</f>
        <v>1636549491</v>
      </c>
      <c r="E25" s="94">
        <f>E26+E27</f>
        <v>41835</v>
      </c>
      <c r="F25" s="95"/>
      <c r="G25" s="96">
        <f>G26+G27</f>
        <v>3843466660</v>
      </c>
    </row>
    <row r="26" spans="1:7" ht="28.35" customHeight="1" x14ac:dyDescent="0.25">
      <c r="A26" s="43" t="s">
        <v>21</v>
      </c>
      <c r="B26" s="87">
        <v>8405</v>
      </c>
      <c r="C26" s="60"/>
      <c r="D26" s="83">
        <v>1360559183</v>
      </c>
      <c r="E26" s="87">
        <v>20667</v>
      </c>
      <c r="F26" s="60"/>
      <c r="G26" s="83">
        <v>3292994198</v>
      </c>
    </row>
    <row r="27" spans="1:7" ht="28.35" customHeight="1" x14ac:dyDescent="0.25">
      <c r="A27" s="97" t="s">
        <v>24</v>
      </c>
      <c r="B27" s="98">
        <v>21168</v>
      </c>
      <c r="C27" s="99">
        <v>268</v>
      </c>
      <c r="D27" s="100">
        <v>275990308</v>
      </c>
      <c r="E27" s="98">
        <f>B27</f>
        <v>21168</v>
      </c>
      <c r="F27" s="99">
        <v>574</v>
      </c>
      <c r="G27" s="100">
        <v>550472462</v>
      </c>
    </row>
    <row r="28" spans="1:7" ht="28.35" customHeight="1" thickBot="1" x14ac:dyDescent="0.3">
      <c r="A28" s="42" t="s">
        <v>26</v>
      </c>
      <c r="B28" s="36">
        <v>402131</v>
      </c>
      <c r="C28" s="28"/>
      <c r="D28" s="14">
        <v>377131180</v>
      </c>
      <c r="E28" s="36">
        <v>402149</v>
      </c>
      <c r="F28" s="28"/>
      <c r="G28" s="14">
        <v>379570719</v>
      </c>
    </row>
    <row r="29" spans="1:7" ht="24" customHeight="1" thickTop="1" x14ac:dyDescent="0.25">
      <c r="A29" s="20" t="s">
        <v>95</v>
      </c>
    </row>
    <row r="30" spans="1:7" ht="24" customHeight="1" x14ac:dyDescent="0.25">
      <c r="A30" s="20" t="s">
        <v>94</v>
      </c>
    </row>
    <row r="31" spans="1:7" x14ac:dyDescent="0.25">
      <c r="A31" s="20" t="s">
        <v>89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&amp;C&amp;"微軟正黑體,粗體"&amp;16勞工保險局107年2月統計提要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5" t="s">
        <v>27</v>
      </c>
      <c r="B1" s="106"/>
      <c r="C1" s="106"/>
      <c r="D1" s="106"/>
      <c r="E1" s="106"/>
      <c r="F1" s="106"/>
      <c r="G1" s="107"/>
    </row>
    <row r="2" spans="1:7" ht="28.15" customHeight="1" thickTop="1" thickBot="1" x14ac:dyDescent="0.3">
      <c r="A2" s="3"/>
      <c r="B2" s="108" t="s">
        <v>1</v>
      </c>
      <c r="C2" s="108"/>
      <c r="D2" s="108"/>
      <c r="E2" s="108" t="s">
        <v>2</v>
      </c>
      <c r="F2" s="108"/>
      <c r="G2" s="108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8.15" customHeight="1" x14ac:dyDescent="0.25">
      <c r="A4" s="4" t="s">
        <v>83</v>
      </c>
      <c r="B4" s="21">
        <v>507169</v>
      </c>
      <c r="C4" s="22"/>
      <c r="D4" s="7"/>
      <c r="E4" s="21">
        <f>B4</f>
        <v>507169</v>
      </c>
      <c r="F4" s="22"/>
      <c r="G4" s="7"/>
    </row>
    <row r="5" spans="1:7" ht="28.15" customHeight="1" x14ac:dyDescent="0.25">
      <c r="A5" s="8" t="s">
        <v>84</v>
      </c>
      <c r="B5" s="23"/>
      <c r="C5" s="24">
        <v>6773275</v>
      </c>
      <c r="D5" s="11"/>
      <c r="E5" s="23"/>
      <c r="F5" s="24">
        <f>C5</f>
        <v>6773275</v>
      </c>
      <c r="G5" s="11"/>
    </row>
    <row r="6" spans="1:7" ht="28.15" customHeight="1" x14ac:dyDescent="0.25">
      <c r="A6" s="8" t="s">
        <v>8</v>
      </c>
      <c r="B6" s="5"/>
      <c r="C6" s="10"/>
      <c r="D6" s="11">
        <v>33152</v>
      </c>
      <c r="E6" s="13"/>
      <c r="F6" s="13"/>
      <c r="G6" s="11">
        <v>33119</v>
      </c>
    </row>
    <row r="7" spans="1:7" ht="28.15" customHeight="1" thickBot="1" x14ac:dyDescent="0.3">
      <c r="A7" s="25" t="s">
        <v>9</v>
      </c>
      <c r="B7" s="26"/>
      <c r="C7" s="27"/>
      <c r="D7" s="14">
        <v>2267547943</v>
      </c>
      <c r="E7" s="28"/>
      <c r="F7" s="28"/>
      <c r="G7" s="14">
        <v>4538601917</v>
      </c>
    </row>
    <row r="8" spans="1:7" ht="28.15" customHeight="1" thickTop="1" thickBot="1" x14ac:dyDescent="0.3">
      <c r="A8" s="109" t="s">
        <v>12</v>
      </c>
      <c r="B8" s="110" t="s">
        <v>13</v>
      </c>
      <c r="C8" s="110"/>
      <c r="D8" s="108" t="s">
        <v>6</v>
      </c>
      <c r="E8" s="110" t="s">
        <v>13</v>
      </c>
      <c r="F8" s="110"/>
      <c r="G8" s="108" t="s">
        <v>6</v>
      </c>
    </row>
    <row r="9" spans="1:7" ht="18" thickTop="1" thickBot="1" x14ac:dyDescent="0.3">
      <c r="A9" s="109"/>
      <c r="B9" s="53"/>
      <c r="C9" s="54" t="s">
        <v>28</v>
      </c>
      <c r="D9" s="108"/>
      <c r="E9" s="15"/>
      <c r="F9" s="54" t="s">
        <v>28</v>
      </c>
      <c r="G9" s="108"/>
    </row>
    <row r="10" spans="1:7" ht="28.15" customHeight="1" thickTop="1" x14ac:dyDescent="0.25">
      <c r="A10" s="29" t="s">
        <v>15</v>
      </c>
      <c r="B10" s="16">
        <f t="shared" ref="B10:G10" si="0">SUM(B11:B15)</f>
        <v>53393</v>
      </c>
      <c r="C10" s="17">
        <f t="shared" si="0"/>
        <v>11365</v>
      </c>
      <c r="D10" s="30">
        <f t="shared" si="0"/>
        <v>1141554212</v>
      </c>
      <c r="E10" s="16">
        <f t="shared" si="0"/>
        <v>121950</v>
      </c>
      <c r="F10" s="17">
        <f t="shared" si="0"/>
        <v>28508</v>
      </c>
      <c r="G10" s="30">
        <f t="shared" si="0"/>
        <v>2651146310</v>
      </c>
    </row>
    <row r="11" spans="1:7" ht="28.15" customHeight="1" x14ac:dyDescent="0.25">
      <c r="A11" s="12" t="s">
        <v>29</v>
      </c>
      <c r="B11" s="5">
        <v>19332</v>
      </c>
      <c r="C11" s="10">
        <v>4609</v>
      </c>
      <c r="D11" s="19">
        <v>436212883</v>
      </c>
      <c r="E11" s="31">
        <v>49912</v>
      </c>
      <c r="F11" s="32">
        <v>12271</v>
      </c>
      <c r="G11" s="33">
        <v>1136536427</v>
      </c>
    </row>
    <row r="12" spans="1:7" ht="28.15" customHeight="1" x14ac:dyDescent="0.25">
      <c r="A12" s="12" t="s">
        <v>30</v>
      </c>
      <c r="B12" s="5">
        <v>1803</v>
      </c>
      <c r="C12" s="10">
        <f>B12</f>
        <v>1803</v>
      </c>
      <c r="D12" s="19">
        <v>90738160</v>
      </c>
      <c r="E12" s="5">
        <v>4476</v>
      </c>
      <c r="F12" s="10">
        <v>4476</v>
      </c>
      <c r="G12" s="19">
        <v>224417713</v>
      </c>
    </row>
    <row r="13" spans="1:7" ht="28.15" customHeight="1" x14ac:dyDescent="0.25">
      <c r="A13" s="12" t="s">
        <v>31</v>
      </c>
      <c r="B13" s="5">
        <v>1222</v>
      </c>
      <c r="C13" s="10">
        <v>389</v>
      </c>
      <c r="D13" s="19">
        <v>27786922</v>
      </c>
      <c r="E13" s="5">
        <v>2825</v>
      </c>
      <c r="F13" s="10">
        <v>776</v>
      </c>
      <c r="G13" s="19">
        <v>63515463</v>
      </c>
    </row>
    <row r="14" spans="1:7" ht="28.15" customHeight="1" x14ac:dyDescent="0.25">
      <c r="A14" s="12" t="s">
        <v>32</v>
      </c>
      <c r="B14" s="5">
        <v>31092</v>
      </c>
      <c r="C14" s="10">
        <v>4581</v>
      </c>
      <c r="D14" s="19">
        <v>586842902</v>
      </c>
      <c r="E14" s="5">
        <v>64860</v>
      </c>
      <c r="F14" s="10">
        <v>11023</v>
      </c>
      <c r="G14" s="19">
        <v>1226743516</v>
      </c>
    </row>
    <row r="15" spans="1:7" ht="28.15" customHeight="1" thickBot="1" x14ac:dyDescent="0.3">
      <c r="A15" s="34" t="s">
        <v>33</v>
      </c>
      <c r="B15" s="102">
        <v>-56</v>
      </c>
      <c r="C15" s="103">
        <v>-17</v>
      </c>
      <c r="D15" s="104">
        <v>-26655</v>
      </c>
      <c r="E15" s="102">
        <v>-123</v>
      </c>
      <c r="F15" s="103">
        <v>-38</v>
      </c>
      <c r="G15" s="104">
        <v>-66809</v>
      </c>
    </row>
    <row r="16" spans="1:7" ht="21" customHeight="1" thickTop="1" x14ac:dyDescent="0.25">
      <c r="A16" s="20" t="s">
        <v>90</v>
      </c>
    </row>
    <row r="17" spans="1:7" ht="21" customHeight="1" thickBot="1" x14ac:dyDescent="0.3">
      <c r="A17" s="20"/>
    </row>
    <row r="18" spans="1:7" ht="30" customHeight="1" thickTop="1" thickBot="1" x14ac:dyDescent="0.3">
      <c r="A18" s="105" t="s">
        <v>34</v>
      </c>
      <c r="B18" s="106"/>
      <c r="C18" s="106"/>
      <c r="D18" s="106"/>
      <c r="E18" s="106"/>
      <c r="F18" s="106"/>
      <c r="G18" s="107"/>
    </row>
    <row r="19" spans="1:7" ht="28.15" customHeight="1" thickTop="1" thickBot="1" x14ac:dyDescent="0.3">
      <c r="A19" s="74"/>
      <c r="B19" s="108" t="s">
        <v>1</v>
      </c>
      <c r="C19" s="108"/>
      <c r="D19" s="108"/>
      <c r="E19" s="108" t="s">
        <v>2</v>
      </c>
      <c r="F19" s="108"/>
      <c r="G19" s="108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85</v>
      </c>
      <c r="B21" s="16">
        <v>514454</v>
      </c>
      <c r="C21" s="6"/>
      <c r="D21" s="7"/>
      <c r="E21" s="76">
        <f>B21</f>
        <v>514454</v>
      </c>
      <c r="F21" s="6"/>
      <c r="G21" s="40"/>
    </row>
    <row r="22" spans="1:7" ht="28.15" customHeight="1" x14ac:dyDescent="0.25">
      <c r="A22" s="8" t="s">
        <v>86</v>
      </c>
      <c r="B22" s="9"/>
      <c r="C22" s="24">
        <v>7253135</v>
      </c>
      <c r="D22" s="11"/>
      <c r="E22" s="9"/>
      <c r="F22" s="24">
        <f>C22</f>
        <v>7253135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32876</v>
      </c>
      <c r="E23" s="31"/>
      <c r="F23" s="32"/>
      <c r="G23" s="33">
        <v>32830</v>
      </c>
    </row>
    <row r="24" spans="1:7" ht="28.15" customHeight="1" x14ac:dyDescent="0.25">
      <c r="A24" s="25" t="s">
        <v>37</v>
      </c>
      <c r="B24" s="36"/>
      <c r="C24" s="28"/>
      <c r="D24" s="14">
        <v>59393937</v>
      </c>
      <c r="E24" s="36"/>
      <c r="F24" s="28"/>
      <c r="G24" s="14">
        <v>118828721</v>
      </c>
    </row>
    <row r="25" spans="1:7" ht="33" customHeight="1" x14ac:dyDescent="0.25">
      <c r="A25" s="37" t="s">
        <v>38</v>
      </c>
      <c r="B25" s="50" t="s">
        <v>4</v>
      </c>
      <c r="C25" s="51" t="s">
        <v>87</v>
      </c>
      <c r="D25" s="52" t="s">
        <v>6</v>
      </c>
      <c r="E25" s="50" t="s">
        <v>4</v>
      </c>
      <c r="F25" s="51" t="s">
        <v>87</v>
      </c>
      <c r="G25" s="52" t="s">
        <v>6</v>
      </c>
    </row>
    <row r="26" spans="1:7" ht="28.15" customHeight="1" x14ac:dyDescent="0.25">
      <c r="A26" s="29" t="s">
        <v>39</v>
      </c>
      <c r="B26" s="38">
        <v>28</v>
      </c>
      <c r="C26" s="39">
        <v>218</v>
      </c>
      <c r="D26" s="39">
        <f>SUM(D27:D29)</f>
        <v>31660392</v>
      </c>
      <c r="E26" s="38">
        <v>65</v>
      </c>
      <c r="F26" s="39">
        <v>598</v>
      </c>
      <c r="G26" s="40">
        <f>SUM(G27:G29)</f>
        <v>84256361</v>
      </c>
    </row>
    <row r="27" spans="1:7" ht="28.15" customHeight="1" x14ac:dyDescent="0.25">
      <c r="A27" s="12" t="s">
        <v>40</v>
      </c>
      <c r="B27" s="31"/>
      <c r="C27" s="32">
        <v>182</v>
      </c>
      <c r="D27" s="33">
        <v>13636599</v>
      </c>
      <c r="E27" s="31"/>
      <c r="F27" s="32">
        <v>542</v>
      </c>
      <c r="G27" s="33">
        <v>42983836</v>
      </c>
    </row>
    <row r="28" spans="1:7" ht="28.15" customHeight="1" x14ac:dyDescent="0.25">
      <c r="A28" s="12" t="s">
        <v>41</v>
      </c>
      <c r="B28" s="5"/>
      <c r="C28" s="10">
        <v>4</v>
      </c>
      <c r="D28" s="19">
        <v>898362</v>
      </c>
      <c r="E28" s="5"/>
      <c r="F28" s="10">
        <v>5</v>
      </c>
      <c r="G28" s="19">
        <v>1168362</v>
      </c>
    </row>
    <row r="29" spans="1:7" ht="28.15" customHeight="1" x14ac:dyDescent="0.25">
      <c r="A29" s="34" t="s">
        <v>42</v>
      </c>
      <c r="B29" s="26"/>
      <c r="C29" s="27">
        <v>176</v>
      </c>
      <c r="D29" s="35">
        <v>17125431</v>
      </c>
      <c r="E29" s="26"/>
      <c r="F29" s="27">
        <v>496</v>
      </c>
      <c r="G29" s="35">
        <v>40104163</v>
      </c>
    </row>
    <row r="30" spans="1:7" ht="21" customHeight="1" thickTop="1" x14ac:dyDescent="0.25">
      <c r="A30" s="20" t="s">
        <v>81</v>
      </c>
    </row>
    <row r="31" spans="1:7" ht="21" customHeight="1" x14ac:dyDescent="0.25">
      <c r="A31" s="20" t="s">
        <v>82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8" orientation="portrait" horizontalDpi="1200" verticalDpi="1200" r:id="rId1"/>
  <headerFooter>
    <oddHeader>&amp;C&amp;"微軟正黑體,粗體"&amp;16勞工保險局107年2月統計提要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7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30" customHeight="1" thickTop="1" thickBot="1" x14ac:dyDescent="0.3">
      <c r="A1" s="105" t="s">
        <v>43</v>
      </c>
      <c r="B1" s="106"/>
      <c r="C1" s="106"/>
      <c r="D1" s="106"/>
      <c r="E1" s="106"/>
      <c r="F1" s="106"/>
      <c r="G1" s="107"/>
    </row>
    <row r="2" spans="1:7" ht="25.15" customHeight="1" thickTop="1" thickBot="1" x14ac:dyDescent="0.3">
      <c r="A2" s="3"/>
      <c r="B2" s="108" t="s">
        <v>1</v>
      </c>
      <c r="C2" s="108"/>
      <c r="D2" s="108"/>
      <c r="E2" s="108" t="s">
        <v>2</v>
      </c>
      <c r="F2" s="108"/>
      <c r="G2" s="108"/>
    </row>
    <row r="3" spans="1:7" ht="33" customHeight="1" x14ac:dyDescent="0.25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5.15" customHeight="1" x14ac:dyDescent="0.25">
      <c r="A4" s="4" t="s">
        <v>85</v>
      </c>
      <c r="B4" s="16">
        <v>505583</v>
      </c>
      <c r="C4" s="6"/>
      <c r="D4" s="7"/>
      <c r="E4" s="16">
        <f>B4</f>
        <v>505583</v>
      </c>
      <c r="F4" s="6"/>
      <c r="G4" s="7"/>
    </row>
    <row r="5" spans="1:7" ht="25.15" customHeight="1" x14ac:dyDescent="0.25">
      <c r="A5" s="8" t="s">
        <v>86</v>
      </c>
      <c r="B5" s="9"/>
      <c r="C5" s="24">
        <v>6581077</v>
      </c>
      <c r="D5" s="11"/>
      <c r="E5" s="9"/>
      <c r="F5" s="24">
        <f>C5</f>
        <v>6581077</v>
      </c>
      <c r="G5" s="11"/>
    </row>
    <row r="6" spans="1:7" ht="25.15" customHeight="1" x14ac:dyDescent="0.25">
      <c r="A6" s="8" t="s">
        <v>36</v>
      </c>
      <c r="B6" s="23"/>
      <c r="C6" s="13"/>
      <c r="D6" s="11">
        <v>38274</v>
      </c>
      <c r="E6" s="23"/>
      <c r="F6" s="13"/>
      <c r="G6" s="11">
        <v>38153</v>
      </c>
    </row>
    <row r="7" spans="1:7" ht="25.15" customHeight="1" thickBot="1" x14ac:dyDescent="0.3">
      <c r="A7" s="25" t="s">
        <v>37</v>
      </c>
      <c r="B7" s="36"/>
      <c r="C7" s="28"/>
      <c r="D7" s="14">
        <v>16820860125</v>
      </c>
      <c r="E7" s="36"/>
      <c r="F7" s="28"/>
      <c r="G7" s="14">
        <v>33558666897</v>
      </c>
    </row>
    <row r="8" spans="1:7" ht="25.15" customHeight="1" thickTop="1" thickBot="1" x14ac:dyDescent="0.3">
      <c r="A8" s="109" t="s">
        <v>44</v>
      </c>
      <c r="B8" s="110" t="s">
        <v>13</v>
      </c>
      <c r="C8" s="111"/>
      <c r="D8" s="112" t="s">
        <v>6</v>
      </c>
      <c r="E8" s="110" t="s">
        <v>13</v>
      </c>
      <c r="F8" s="111"/>
      <c r="G8" s="112" t="s">
        <v>6</v>
      </c>
    </row>
    <row r="9" spans="1:7" ht="18" thickTop="1" thickBot="1" x14ac:dyDescent="0.3">
      <c r="A9" s="109"/>
      <c r="B9" s="53"/>
      <c r="C9" s="57" t="s">
        <v>45</v>
      </c>
      <c r="D9" s="112"/>
      <c r="E9" s="15"/>
      <c r="F9" s="57" t="s">
        <v>45</v>
      </c>
      <c r="G9" s="112"/>
    </row>
    <row r="10" spans="1:7" ht="25.15" customHeight="1" thickTop="1" x14ac:dyDescent="0.25">
      <c r="A10" s="29" t="s">
        <v>39</v>
      </c>
      <c r="B10" s="38">
        <f t="shared" ref="B10:G10" si="0">SUM(B11:B14)</f>
        <v>4026</v>
      </c>
      <c r="C10" s="39">
        <f t="shared" si="0"/>
        <v>5</v>
      </c>
      <c r="D10" s="39">
        <f t="shared" si="0"/>
        <v>908685594</v>
      </c>
      <c r="E10" s="38">
        <f t="shared" si="0"/>
        <v>13180</v>
      </c>
      <c r="F10" s="39">
        <f t="shared" si="0"/>
        <v>7</v>
      </c>
      <c r="G10" s="40">
        <f t="shared" si="0"/>
        <v>2902410540</v>
      </c>
    </row>
    <row r="11" spans="1:7" ht="25.15" customHeight="1" x14ac:dyDescent="0.25">
      <c r="A11" s="12" t="s">
        <v>46</v>
      </c>
      <c r="B11" s="31">
        <v>2695</v>
      </c>
      <c r="C11" s="32"/>
      <c r="D11" s="33">
        <v>759143897</v>
      </c>
      <c r="E11" s="31">
        <v>9076</v>
      </c>
      <c r="F11" s="32"/>
      <c r="G11" s="33">
        <v>2461248390</v>
      </c>
    </row>
    <row r="12" spans="1:7" ht="25.15" customHeight="1" x14ac:dyDescent="0.25">
      <c r="A12" s="12" t="s">
        <v>47</v>
      </c>
      <c r="B12" s="5">
        <v>628</v>
      </c>
      <c r="C12" s="10"/>
      <c r="D12" s="19">
        <v>114053254</v>
      </c>
      <c r="E12" s="5">
        <v>1691</v>
      </c>
      <c r="F12" s="10"/>
      <c r="G12" s="19">
        <v>331666028</v>
      </c>
    </row>
    <row r="13" spans="1:7" ht="25.15" customHeight="1" x14ac:dyDescent="0.25">
      <c r="A13" s="12" t="s">
        <v>48</v>
      </c>
      <c r="B13" s="5">
        <v>589</v>
      </c>
      <c r="C13" s="10"/>
      <c r="D13" s="19">
        <v>25229696</v>
      </c>
      <c r="E13" s="5">
        <v>2297</v>
      </c>
      <c r="F13" s="10"/>
      <c r="G13" s="19">
        <v>99093633</v>
      </c>
    </row>
    <row r="14" spans="1:7" ht="25.15" customHeight="1" thickBot="1" x14ac:dyDescent="0.3">
      <c r="A14" s="34" t="s">
        <v>49</v>
      </c>
      <c r="B14" s="26">
        <v>114</v>
      </c>
      <c r="C14" s="27">
        <v>5</v>
      </c>
      <c r="D14" s="35">
        <v>10258747</v>
      </c>
      <c r="E14" s="26">
        <v>116</v>
      </c>
      <c r="F14" s="27">
        <v>7</v>
      </c>
      <c r="G14" s="35">
        <v>10402489</v>
      </c>
    </row>
    <row r="15" spans="1:7" ht="21" customHeight="1" thickTop="1" x14ac:dyDescent="0.25">
      <c r="A15" s="20" t="s">
        <v>96</v>
      </c>
    </row>
    <row r="16" spans="1:7" ht="21" customHeight="1" x14ac:dyDescent="0.25">
      <c r="A16" s="20" t="s">
        <v>57</v>
      </c>
    </row>
    <row r="17" spans="1:7" ht="21" customHeight="1" thickBot="1" x14ac:dyDescent="0.3">
      <c r="A17" s="20"/>
    </row>
    <row r="18" spans="1:7" ht="30" customHeight="1" thickTop="1" thickBot="1" x14ac:dyDescent="0.3">
      <c r="A18" s="105" t="s">
        <v>50</v>
      </c>
      <c r="B18" s="106"/>
      <c r="C18" s="106"/>
      <c r="D18" s="106"/>
      <c r="E18" s="106"/>
      <c r="F18" s="106"/>
      <c r="G18" s="107"/>
    </row>
    <row r="19" spans="1:7" ht="25.15" customHeight="1" thickTop="1" thickBot="1" x14ac:dyDescent="0.3">
      <c r="A19" s="74"/>
      <c r="B19" s="108" t="s">
        <v>1</v>
      </c>
      <c r="C19" s="108"/>
      <c r="D19" s="108"/>
      <c r="E19" s="108" t="s">
        <v>2</v>
      </c>
      <c r="F19" s="108"/>
      <c r="G19" s="108"/>
    </row>
    <row r="20" spans="1:7" ht="33" customHeight="1" thickTop="1" thickBot="1" x14ac:dyDescent="0.3">
      <c r="A20" s="3" t="s">
        <v>51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5.15" customHeight="1" x14ac:dyDescent="0.25">
      <c r="A21" s="4" t="s">
        <v>83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5.15" customHeight="1" x14ac:dyDescent="0.25">
      <c r="A22" s="8" t="s">
        <v>84</v>
      </c>
      <c r="B22" s="23"/>
      <c r="C22" s="24">
        <v>1167670</v>
      </c>
      <c r="D22" s="11"/>
      <c r="E22" s="23"/>
      <c r="F22" s="24">
        <f>C22</f>
        <v>1167670</v>
      </c>
      <c r="G22" s="11"/>
    </row>
    <row r="23" spans="1:7" ht="25.15" customHeight="1" x14ac:dyDescent="0.25">
      <c r="A23" s="25" t="s">
        <v>9</v>
      </c>
      <c r="B23" s="26"/>
      <c r="C23" s="27"/>
      <c r="D23" s="14">
        <v>295483673</v>
      </c>
      <c r="E23" s="28"/>
      <c r="F23" s="28"/>
      <c r="G23" s="14">
        <v>590584606</v>
      </c>
    </row>
    <row r="24" spans="1:7" ht="25.15" customHeight="1" x14ac:dyDescent="0.25">
      <c r="A24" s="37" t="s">
        <v>12</v>
      </c>
      <c r="B24" s="108" t="s">
        <v>13</v>
      </c>
      <c r="C24" s="113"/>
      <c r="D24" s="55" t="s">
        <v>6</v>
      </c>
      <c r="E24" s="108" t="s">
        <v>13</v>
      </c>
      <c r="F24" s="113"/>
      <c r="G24" s="55" t="s">
        <v>6</v>
      </c>
    </row>
    <row r="25" spans="1:7" ht="25.15" customHeight="1" x14ac:dyDescent="0.25">
      <c r="A25" s="29" t="s">
        <v>15</v>
      </c>
      <c r="B25" s="16"/>
      <c r="C25" s="17">
        <f>SUM(C26:C28)</f>
        <v>2887</v>
      </c>
      <c r="D25" s="30">
        <f>SUM(D26:D28)</f>
        <v>462818200</v>
      </c>
      <c r="E25" s="16"/>
      <c r="F25" s="17">
        <f>SUM(F26:F28)</f>
        <v>7096</v>
      </c>
      <c r="G25" s="30">
        <f>SUM(G26:G28)</f>
        <v>1135069600</v>
      </c>
    </row>
    <row r="26" spans="1:7" ht="25.15" customHeight="1" x14ac:dyDescent="0.25">
      <c r="A26" s="12" t="s">
        <v>18</v>
      </c>
      <c r="B26" s="5"/>
      <c r="C26" s="32">
        <v>157</v>
      </c>
      <c r="D26" s="33">
        <v>3202800</v>
      </c>
      <c r="E26" s="31"/>
      <c r="F26" s="32">
        <v>410</v>
      </c>
      <c r="G26" s="33">
        <v>8343600</v>
      </c>
    </row>
    <row r="27" spans="1:7" ht="25.15" customHeight="1" x14ac:dyDescent="0.25">
      <c r="A27" s="12" t="s">
        <v>52</v>
      </c>
      <c r="B27" s="5"/>
      <c r="C27" s="10">
        <v>782</v>
      </c>
      <c r="D27" s="19">
        <v>161571400</v>
      </c>
      <c r="E27" s="5"/>
      <c r="F27" s="10">
        <v>1860</v>
      </c>
      <c r="G27" s="19">
        <v>388348000</v>
      </c>
    </row>
    <row r="28" spans="1:7" ht="25.15" customHeight="1" thickBot="1" x14ac:dyDescent="0.3">
      <c r="A28" s="34" t="s">
        <v>53</v>
      </c>
      <c r="B28" s="26"/>
      <c r="C28" s="27">
        <v>1948</v>
      </c>
      <c r="D28" s="35">
        <v>298044000</v>
      </c>
      <c r="E28" s="26"/>
      <c r="F28" s="27">
        <v>4826</v>
      </c>
      <c r="G28" s="35">
        <v>738378000</v>
      </c>
    </row>
    <row r="29" spans="1:7" ht="21" customHeight="1" thickTop="1" x14ac:dyDescent="0.25">
      <c r="A29" s="20" t="s">
        <v>91</v>
      </c>
    </row>
    <row r="30" spans="1:7" ht="21" customHeight="1" thickBot="1" x14ac:dyDescent="0.3">
      <c r="A30" s="20"/>
    </row>
    <row r="31" spans="1:7" ht="30" customHeight="1" thickTop="1" thickBot="1" x14ac:dyDescent="0.3">
      <c r="A31" s="105" t="s">
        <v>54</v>
      </c>
      <c r="B31" s="106"/>
      <c r="C31" s="106"/>
      <c r="D31" s="106"/>
      <c r="E31" s="106"/>
      <c r="F31" s="106"/>
      <c r="G31" s="107"/>
    </row>
    <row r="32" spans="1:7" ht="25.15" customHeight="1" thickTop="1" thickBot="1" x14ac:dyDescent="0.3">
      <c r="A32" s="74"/>
      <c r="B32" s="108" t="s">
        <v>1</v>
      </c>
      <c r="C32" s="108"/>
      <c r="D32" s="108"/>
      <c r="E32" s="108" t="s">
        <v>2</v>
      </c>
      <c r="F32" s="108"/>
      <c r="G32" s="108"/>
    </row>
    <row r="33" spans="1:7" ht="25.15" customHeight="1" thickTop="1" thickBot="1" x14ac:dyDescent="0.3">
      <c r="A33" s="3" t="s">
        <v>44</v>
      </c>
      <c r="B33" s="108" t="s">
        <v>72</v>
      </c>
      <c r="C33" s="113"/>
      <c r="D33" s="56" t="s">
        <v>6</v>
      </c>
      <c r="E33" s="108" t="s">
        <v>72</v>
      </c>
      <c r="F33" s="113"/>
      <c r="G33" s="56" t="s">
        <v>6</v>
      </c>
    </row>
    <row r="34" spans="1:7" ht="25.15" customHeight="1" x14ac:dyDescent="0.25">
      <c r="A34" s="29" t="s">
        <v>39</v>
      </c>
      <c r="B34" s="21"/>
      <c r="C34" s="22">
        <f>SUM(C35:C36)</f>
        <v>612332</v>
      </c>
      <c r="D34" s="7">
        <f>SUM(D35:D36)</f>
        <v>4426840104</v>
      </c>
      <c r="E34" s="21"/>
      <c r="F34" s="22">
        <f>C34</f>
        <v>612332</v>
      </c>
      <c r="G34" s="7">
        <f>SUM(G35:G36)</f>
        <v>8865513080</v>
      </c>
    </row>
    <row r="35" spans="1:7" ht="25.15" customHeight="1" x14ac:dyDescent="0.25">
      <c r="A35" s="12" t="s">
        <v>55</v>
      </c>
      <c r="B35" s="23"/>
      <c r="C35" s="24">
        <v>556648</v>
      </c>
      <c r="D35" s="11">
        <v>4022216520</v>
      </c>
      <c r="E35" s="23"/>
      <c r="F35" s="24">
        <f>C35</f>
        <v>556648</v>
      </c>
      <c r="G35" s="11">
        <v>8058014608</v>
      </c>
    </row>
    <row r="36" spans="1:7" ht="25.15" customHeight="1" thickBot="1" x14ac:dyDescent="0.3">
      <c r="A36" s="34" t="s">
        <v>56</v>
      </c>
      <c r="B36" s="26"/>
      <c r="C36" s="27">
        <v>55684</v>
      </c>
      <c r="D36" s="14">
        <v>404623584</v>
      </c>
      <c r="E36" s="28"/>
      <c r="F36" s="28">
        <f>C36</f>
        <v>55684</v>
      </c>
      <c r="G36" s="14">
        <v>807498472</v>
      </c>
    </row>
    <row r="37" spans="1:7" ht="17.25" thickTop="1" x14ac:dyDescent="0.25"/>
  </sheetData>
  <mergeCells count="18">
    <mergeCell ref="A18:G18"/>
    <mergeCell ref="B24:C24"/>
    <mergeCell ref="E24:F24"/>
    <mergeCell ref="A31:G31"/>
    <mergeCell ref="B33:C33"/>
    <mergeCell ref="E33:F33"/>
    <mergeCell ref="B19:D19"/>
    <mergeCell ref="E19:G19"/>
    <mergeCell ref="B32:D32"/>
    <mergeCell ref="E32:G32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&amp;C&amp;"微軟正黑體,粗體"&amp;16勞工保險局107年2月統計提要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8" ht="33" customHeight="1" thickTop="1" thickBot="1" x14ac:dyDescent="0.3">
      <c r="A1" s="114" t="s">
        <v>58</v>
      </c>
      <c r="B1" s="115"/>
      <c r="C1" s="115"/>
      <c r="D1" s="115"/>
      <c r="E1" s="115"/>
      <c r="F1" s="115"/>
      <c r="G1" s="115"/>
      <c r="H1" s="116"/>
    </row>
    <row r="2" spans="1:8" ht="32.450000000000003" customHeight="1" thickTop="1" thickBot="1" x14ac:dyDescent="0.3">
      <c r="A2" s="123" t="s">
        <v>59</v>
      </c>
      <c r="B2" s="108" t="s">
        <v>92</v>
      </c>
      <c r="C2" s="108"/>
      <c r="D2" s="108"/>
      <c r="E2" s="108"/>
      <c r="F2" s="108" t="s">
        <v>100</v>
      </c>
      <c r="G2" s="108"/>
      <c r="H2" s="108"/>
    </row>
    <row r="3" spans="1:8" ht="28.9" customHeight="1" thickTop="1" thickBot="1" x14ac:dyDescent="0.3">
      <c r="A3" s="124"/>
      <c r="B3" s="117" t="s">
        <v>60</v>
      </c>
      <c r="C3" s="118"/>
      <c r="D3" s="119" t="s">
        <v>6</v>
      </c>
      <c r="E3" s="120"/>
      <c r="F3" s="121" t="s">
        <v>60</v>
      </c>
      <c r="G3" s="122"/>
      <c r="H3" s="112" t="s">
        <v>6</v>
      </c>
    </row>
    <row r="4" spans="1:8" ht="28.9" customHeight="1" thickTop="1" thickBot="1" x14ac:dyDescent="0.3">
      <c r="A4" s="125"/>
      <c r="B4" s="58" t="s">
        <v>97</v>
      </c>
      <c r="C4" s="59" t="s">
        <v>98</v>
      </c>
      <c r="D4" s="59" t="s">
        <v>97</v>
      </c>
      <c r="E4" s="54" t="s">
        <v>98</v>
      </c>
      <c r="F4" s="121"/>
      <c r="G4" s="122"/>
      <c r="H4" s="112"/>
    </row>
    <row r="5" spans="1:8" ht="32.450000000000003" customHeight="1" thickTop="1" x14ac:dyDescent="0.25">
      <c r="A5" s="8" t="s">
        <v>7</v>
      </c>
      <c r="B5" s="24">
        <v>3368475</v>
      </c>
      <c r="C5" s="24">
        <v>3333982</v>
      </c>
      <c r="D5" s="13"/>
      <c r="E5" s="11"/>
      <c r="F5" s="86"/>
      <c r="G5" s="17">
        <f>C5</f>
        <v>3333982</v>
      </c>
      <c r="H5" s="30"/>
    </row>
    <row r="6" spans="1:8" ht="32.450000000000003" customHeight="1" x14ac:dyDescent="0.25">
      <c r="A6" s="8" t="s">
        <v>61</v>
      </c>
      <c r="B6" s="10"/>
      <c r="C6" s="10"/>
      <c r="D6" s="13">
        <f>SUM(D7:D8)</f>
        <v>2755063260</v>
      </c>
      <c r="E6" s="11">
        <f>SUM(E7:E8)</f>
        <v>2769320076</v>
      </c>
      <c r="F6" s="87"/>
      <c r="G6" s="60"/>
      <c r="H6" s="11">
        <f>SUM(H7:H8)</f>
        <v>5524383336</v>
      </c>
    </row>
    <row r="7" spans="1:8" ht="32.450000000000003" customHeight="1" x14ac:dyDescent="0.25">
      <c r="A7" s="41" t="s">
        <v>62</v>
      </c>
      <c r="B7" s="10"/>
      <c r="C7" s="10"/>
      <c r="D7" s="13">
        <v>2755063260</v>
      </c>
      <c r="E7" s="11">
        <v>2769320076</v>
      </c>
      <c r="F7" s="87"/>
      <c r="G7" s="60"/>
      <c r="H7" s="11">
        <v>5524383336</v>
      </c>
    </row>
    <row r="8" spans="1:8" ht="32.450000000000003" customHeight="1" thickBot="1" x14ac:dyDescent="0.3">
      <c r="A8" s="42" t="s">
        <v>63</v>
      </c>
      <c r="B8" s="27"/>
      <c r="C8" s="27"/>
      <c r="D8" s="28">
        <v>0</v>
      </c>
      <c r="E8" s="14">
        <v>0</v>
      </c>
      <c r="F8" s="88"/>
      <c r="G8" s="27"/>
      <c r="H8" s="11">
        <v>0</v>
      </c>
    </row>
    <row r="9" spans="1:8" ht="32.450000000000003" customHeight="1" thickTop="1" thickBot="1" x14ac:dyDescent="0.3">
      <c r="A9" s="123" t="s">
        <v>12</v>
      </c>
      <c r="B9" s="108" t="s">
        <v>93</v>
      </c>
      <c r="C9" s="108"/>
      <c r="D9" s="108"/>
      <c r="E9" s="108"/>
      <c r="F9" s="108" t="s">
        <v>100</v>
      </c>
      <c r="G9" s="108"/>
      <c r="H9" s="108"/>
    </row>
    <row r="10" spans="1:8" ht="28.9" customHeight="1" thickTop="1" thickBot="1" x14ac:dyDescent="0.3">
      <c r="A10" s="124"/>
      <c r="B10" s="110" t="s">
        <v>60</v>
      </c>
      <c r="C10" s="111"/>
      <c r="D10" s="112" t="s">
        <v>6</v>
      </c>
      <c r="E10" s="108"/>
      <c r="F10" s="110" t="s">
        <v>60</v>
      </c>
      <c r="G10" s="111"/>
      <c r="H10" s="112" t="s">
        <v>6</v>
      </c>
    </row>
    <row r="11" spans="1:8" ht="25.9" customHeight="1" thickTop="1" thickBot="1" x14ac:dyDescent="0.3">
      <c r="A11" s="125"/>
      <c r="B11" s="53"/>
      <c r="C11" s="57" t="s">
        <v>14</v>
      </c>
      <c r="D11" s="112"/>
      <c r="E11" s="108"/>
      <c r="F11" s="53"/>
      <c r="G11" s="57" t="s">
        <v>14</v>
      </c>
      <c r="H11" s="112"/>
    </row>
    <row r="12" spans="1:8" ht="32.450000000000003" customHeight="1" thickTop="1" x14ac:dyDescent="0.25">
      <c r="A12" s="29" t="s">
        <v>15</v>
      </c>
      <c r="B12" s="16">
        <f>B17+B24</f>
        <v>1678618</v>
      </c>
      <c r="C12" s="17"/>
      <c r="D12" s="17"/>
      <c r="E12" s="85">
        <f>E13+E16</f>
        <v>6423110688</v>
      </c>
      <c r="F12" s="16">
        <f>F17+F24</f>
        <v>1681494</v>
      </c>
      <c r="G12" s="17"/>
      <c r="H12" s="30">
        <f>H13+H16</f>
        <v>12872374827</v>
      </c>
    </row>
    <row r="13" spans="1:8" ht="32.450000000000003" customHeight="1" x14ac:dyDescent="0.25">
      <c r="A13" s="12" t="s">
        <v>64</v>
      </c>
      <c r="B13" s="62"/>
      <c r="C13" s="60"/>
      <c r="D13" s="60"/>
      <c r="E13" s="83">
        <f>E14+E15</f>
        <v>3973923738</v>
      </c>
      <c r="F13" s="31"/>
      <c r="G13" s="60"/>
      <c r="H13" s="61">
        <f>H14+H15</f>
        <v>7959788838</v>
      </c>
    </row>
    <row r="14" spans="1:8" ht="32.450000000000003" customHeight="1" x14ac:dyDescent="0.25">
      <c r="A14" s="43" t="s">
        <v>65</v>
      </c>
      <c r="B14" s="62"/>
      <c r="C14" s="60"/>
      <c r="D14" s="60"/>
      <c r="E14" s="83">
        <v>1197831819</v>
      </c>
      <c r="F14" s="31"/>
      <c r="G14" s="60"/>
      <c r="H14" s="61">
        <v>2421440547</v>
      </c>
    </row>
    <row r="15" spans="1:8" ht="32.450000000000003" customHeight="1" x14ac:dyDescent="0.25">
      <c r="A15" s="43" t="s">
        <v>66</v>
      </c>
      <c r="B15" s="62"/>
      <c r="C15" s="60"/>
      <c r="D15" s="60"/>
      <c r="E15" s="83">
        <v>2776091919</v>
      </c>
      <c r="F15" s="31"/>
      <c r="G15" s="60"/>
      <c r="H15" s="61">
        <v>5538348291</v>
      </c>
    </row>
    <row r="16" spans="1:8" ht="32.450000000000003" customHeight="1" thickBot="1" x14ac:dyDescent="0.3">
      <c r="A16" s="67" t="s">
        <v>67</v>
      </c>
      <c r="B16" s="71"/>
      <c r="C16" s="72"/>
      <c r="D16" s="72"/>
      <c r="E16" s="84">
        <f>E19+E20+E22</f>
        <v>2449186950</v>
      </c>
      <c r="F16" s="68"/>
      <c r="G16" s="72"/>
      <c r="H16" s="73">
        <f>H19+H20+H22</f>
        <v>4912585989</v>
      </c>
    </row>
    <row r="17" spans="1:8" ht="32.450000000000003" customHeight="1" x14ac:dyDescent="0.25">
      <c r="A17" s="12" t="s">
        <v>17</v>
      </c>
      <c r="B17" s="62">
        <f>SUM(B18:B23)</f>
        <v>1676328</v>
      </c>
      <c r="C17" s="60">
        <f>SUM(C18:C23)</f>
        <v>14411</v>
      </c>
      <c r="D17" s="60"/>
      <c r="E17" s="83">
        <f>SUM(E18:E23)</f>
        <v>6294764070</v>
      </c>
      <c r="F17" s="31">
        <f t="shared" ref="F17:F23" si="0">B17</f>
        <v>1676328</v>
      </c>
      <c r="G17" s="60">
        <f>SUM(G18:G23)</f>
        <v>27176</v>
      </c>
      <c r="H17" s="61">
        <f>SUM(H18:H23)</f>
        <v>12574514781</v>
      </c>
    </row>
    <row r="18" spans="1:8" ht="32.450000000000003" customHeight="1" x14ac:dyDescent="0.25">
      <c r="A18" s="46" t="s">
        <v>73</v>
      </c>
      <c r="B18" s="5">
        <v>921184</v>
      </c>
      <c r="C18" s="44">
        <v>11426</v>
      </c>
      <c r="D18" s="60"/>
      <c r="E18" s="83">
        <v>3499870814</v>
      </c>
      <c r="F18" s="31">
        <f t="shared" si="0"/>
        <v>921184</v>
      </c>
      <c r="G18" s="32">
        <v>22499</v>
      </c>
      <c r="H18" s="45">
        <v>6972425300</v>
      </c>
    </row>
    <row r="19" spans="1:8" ht="32.450000000000003" customHeight="1" x14ac:dyDescent="0.25">
      <c r="A19" s="46" t="s">
        <v>74</v>
      </c>
      <c r="B19" s="5">
        <v>606434</v>
      </c>
      <c r="C19" s="10">
        <v>1006</v>
      </c>
      <c r="D19" s="60"/>
      <c r="E19" s="83">
        <v>2202404742</v>
      </c>
      <c r="F19" s="31">
        <f t="shared" si="0"/>
        <v>606434</v>
      </c>
      <c r="G19" s="10">
        <v>1125</v>
      </c>
      <c r="H19" s="45">
        <v>4419272301</v>
      </c>
    </row>
    <row r="20" spans="1:8" ht="32.450000000000003" customHeight="1" x14ac:dyDescent="0.25">
      <c r="A20" s="46" t="s">
        <v>75</v>
      </c>
      <c r="B20" s="5">
        <v>40032</v>
      </c>
      <c r="C20" s="10">
        <v>761</v>
      </c>
      <c r="D20" s="60"/>
      <c r="E20" s="83">
        <v>145614616</v>
      </c>
      <c r="F20" s="31">
        <f t="shared" si="0"/>
        <v>40032</v>
      </c>
      <c r="G20" s="10">
        <v>1165</v>
      </c>
      <c r="H20" s="45">
        <v>290165392</v>
      </c>
    </row>
    <row r="21" spans="1:8" ht="32.450000000000003" customHeight="1" x14ac:dyDescent="0.25">
      <c r="A21" s="46" t="s">
        <v>76</v>
      </c>
      <c r="B21" s="5">
        <v>6824</v>
      </c>
      <c r="C21" s="44">
        <v>87</v>
      </c>
      <c r="D21" s="60"/>
      <c r="E21" s="83">
        <v>25746099</v>
      </c>
      <c r="F21" s="31">
        <f t="shared" si="0"/>
        <v>6824</v>
      </c>
      <c r="G21" s="32">
        <v>223</v>
      </c>
      <c r="H21" s="45">
        <v>51731271</v>
      </c>
    </row>
    <row r="22" spans="1:8" ht="32.450000000000003" customHeight="1" x14ac:dyDescent="0.25">
      <c r="A22" s="46" t="s">
        <v>77</v>
      </c>
      <c r="B22" s="5">
        <v>20738</v>
      </c>
      <c r="C22" s="10">
        <v>99</v>
      </c>
      <c r="D22" s="60"/>
      <c r="E22" s="83">
        <v>101167592</v>
      </c>
      <c r="F22" s="31">
        <f t="shared" si="0"/>
        <v>20738</v>
      </c>
      <c r="G22" s="10">
        <v>157</v>
      </c>
      <c r="H22" s="45">
        <v>203148296</v>
      </c>
    </row>
    <row r="23" spans="1:8" ht="32.450000000000003" customHeight="1" x14ac:dyDescent="0.25">
      <c r="A23" s="46" t="s">
        <v>78</v>
      </c>
      <c r="B23" s="87">
        <v>81116</v>
      </c>
      <c r="C23" s="60">
        <v>1032</v>
      </c>
      <c r="D23" s="60"/>
      <c r="E23" s="83">
        <v>319960207</v>
      </c>
      <c r="F23" s="31">
        <f t="shared" si="0"/>
        <v>81116</v>
      </c>
      <c r="G23" s="60">
        <v>2007</v>
      </c>
      <c r="H23" s="83">
        <v>637772221</v>
      </c>
    </row>
    <row r="24" spans="1:8" ht="32.450000000000003" customHeight="1" x14ac:dyDescent="0.25">
      <c r="A24" s="93" t="s">
        <v>16</v>
      </c>
      <c r="B24" s="94">
        <f>SUM(B25:B26)</f>
        <v>2290</v>
      </c>
      <c r="C24" s="95"/>
      <c r="D24" s="95"/>
      <c r="E24" s="96">
        <f>SUM(E25:E26)</f>
        <v>128346618</v>
      </c>
      <c r="F24" s="94">
        <f>SUM(F25:F26)</f>
        <v>5166</v>
      </c>
      <c r="G24" s="101"/>
      <c r="H24" s="96">
        <f>SUM(H25:H26)</f>
        <v>297860046</v>
      </c>
    </row>
    <row r="25" spans="1:8" ht="32.450000000000003" customHeight="1" x14ac:dyDescent="0.25">
      <c r="A25" s="46" t="s">
        <v>79</v>
      </c>
      <c r="B25" s="87">
        <v>1446</v>
      </c>
      <c r="C25" s="60"/>
      <c r="D25" s="60"/>
      <c r="E25" s="83">
        <v>51221628</v>
      </c>
      <c r="F25" s="87">
        <v>3120</v>
      </c>
      <c r="G25" s="60"/>
      <c r="H25" s="33">
        <v>110895306</v>
      </c>
    </row>
    <row r="26" spans="1:8" ht="32.450000000000003" customHeight="1" thickBot="1" x14ac:dyDescent="0.3">
      <c r="A26" s="47" t="s">
        <v>80</v>
      </c>
      <c r="B26" s="88">
        <v>844</v>
      </c>
      <c r="C26" s="27"/>
      <c r="D26" s="27"/>
      <c r="E26" s="82">
        <v>77124990</v>
      </c>
      <c r="F26" s="88">
        <v>2046</v>
      </c>
      <c r="G26" s="27"/>
      <c r="H26" s="14">
        <v>186964740</v>
      </c>
    </row>
    <row r="27" spans="1:8" s="49" customFormat="1" ht="24" customHeight="1" thickTop="1" x14ac:dyDescent="0.25">
      <c r="A27" s="20" t="s">
        <v>68</v>
      </c>
      <c r="B27" s="48"/>
      <c r="C27" s="48"/>
      <c r="D27" s="48"/>
      <c r="E27" s="48"/>
      <c r="F27" s="48"/>
      <c r="G27" s="48"/>
      <c r="H27" s="48"/>
    </row>
    <row r="28" spans="1:8" s="49" customFormat="1" ht="24" customHeight="1" x14ac:dyDescent="0.25">
      <c r="A28" s="20" t="s">
        <v>88</v>
      </c>
      <c r="B28" s="48"/>
      <c r="C28" s="48"/>
      <c r="D28" s="48"/>
      <c r="E28" s="48"/>
      <c r="F28" s="48"/>
      <c r="G28" s="48"/>
      <c r="H28" s="48"/>
    </row>
    <row r="29" spans="1:8" s="49" customFormat="1" ht="24" customHeight="1" x14ac:dyDescent="0.25">
      <c r="A29" s="20" t="s">
        <v>69</v>
      </c>
      <c r="B29" s="48"/>
      <c r="C29" s="48"/>
      <c r="D29" s="48"/>
      <c r="E29" s="48"/>
      <c r="F29" s="48"/>
      <c r="G29" s="48"/>
      <c r="H29" s="48"/>
    </row>
    <row r="30" spans="1:8" s="49" customFormat="1" ht="24" customHeight="1" x14ac:dyDescent="0.25">
      <c r="A30" s="20" t="s">
        <v>70</v>
      </c>
      <c r="B30" s="48"/>
      <c r="C30" s="48"/>
      <c r="D30" s="48"/>
      <c r="E30" s="48"/>
      <c r="F30" s="48"/>
      <c r="G30" s="48"/>
      <c r="H30" s="48"/>
    </row>
    <row r="31" spans="1:8" s="49" customFormat="1" ht="24" customHeight="1" x14ac:dyDescent="0.25">
      <c r="A31" s="20" t="s">
        <v>71</v>
      </c>
      <c r="B31" s="48"/>
      <c r="C31" s="48"/>
      <c r="D31" s="48"/>
      <c r="E31" s="48"/>
      <c r="F31" s="48"/>
      <c r="G31" s="48"/>
      <c r="H31" s="48"/>
    </row>
    <row r="32" spans="1:8" s="49" customFormat="1" ht="24" customHeight="1" x14ac:dyDescent="0.25">
      <c r="A32" s="20" t="s">
        <v>99</v>
      </c>
      <c r="B32" s="48"/>
      <c r="C32" s="48"/>
      <c r="D32" s="48"/>
      <c r="E32" s="48"/>
      <c r="F32" s="48"/>
      <c r="G32" s="48"/>
      <c r="H32" s="48"/>
    </row>
  </sheetData>
  <mergeCells count="15">
    <mergeCell ref="B9:E9"/>
    <mergeCell ref="F9:H9"/>
    <mergeCell ref="A2:A4"/>
    <mergeCell ref="A9:A11"/>
    <mergeCell ref="H10:H11"/>
    <mergeCell ref="B10:C10"/>
    <mergeCell ref="D10:E11"/>
    <mergeCell ref="F10:G10"/>
    <mergeCell ref="A1:H1"/>
    <mergeCell ref="B2:E2"/>
    <mergeCell ref="F2:H2"/>
    <mergeCell ref="B3:C3"/>
    <mergeCell ref="D3:E3"/>
    <mergeCell ref="F3:G4"/>
    <mergeCell ref="H3:H4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&amp;C&amp;"微軟正黑體,粗體"&amp;16勞工保險局107年2月統計提要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勞工保險</vt:lpstr>
      <vt:lpstr>就保&amp;積欠墊償</vt:lpstr>
      <vt:lpstr>勞退&amp;農保&amp;老農津貼</vt:lpstr>
      <vt:lpstr>國民年金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2018-04-13T02:07:39Z</dcterms:created>
  <dcterms:modified xsi:type="dcterms:W3CDTF">2018-04-13T02:07:56Z</dcterms:modified>
  <dc:language/>
</cp:coreProperties>
</file>