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95" windowWidth="9570" windowHeight="5310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21" i="1" l="1"/>
  <c r="E24" i="1"/>
  <c r="C12" i="2" l="1"/>
  <c r="F36" i="3" l="1"/>
  <c r="F35" i="3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2" i="1"/>
  <c r="G22" i="1"/>
  <c r="D22" i="1"/>
  <c r="B22" i="1"/>
  <c r="E19" i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<sst xmlns="http://schemas.openxmlformats.org/spreadsheetml/2006/main" count="199" uniqueCount="95">
  <si>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</si>
  <si>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</si>
  <si>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</si>
  <si>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</si>
  <si>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</si>
  <si>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</si>
  <si>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</si>
  <si>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</si>
  <si>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</si>
  <si>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</si>
  <si>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</si>
  <si>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</si>
  <si>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</si>
  <si>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</si>
  <si>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</si>
  <si>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</si>
  <si>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</si>
  <si>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</si>
  <si>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</si>
  <si>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</si>
  <si>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</si>
  <si>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</si>
  <si>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</si>
  <si>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</si>
  <si>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</si>
  <si>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</si>
  <si>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</si>
  <si>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</si>
  <si>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</si>
  <si>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</si>
  <si>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</si>
  <si>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</si>
  <si>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</si>
  <si>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</si>
  <si>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</si>
  <si>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</si>
  <si>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</si>
  <si>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</si>
  <si>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</si>
  <si>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</si>
  <si>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</si>
  <si>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</si>
  <si>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</si>
  <si>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</si>
  <si>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</si>
  <si>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</si>
  <si>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</si>
  <si>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</si>
  <si>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</si>
  <si>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</si>
  <si>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</si>
  <si>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</si>
  <si>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</si>
  <si>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</si>
  <si>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</si>
  <si>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</si>
  <si>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</si>
  <si>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</si>
  <si>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</si>
  <si>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</si>
  <si>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</si>
  <si>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</si>
  <si>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</si>
  <si>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</si>
  <si>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</si>
  <si>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</si>
  <si>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</si>
  <si>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</si>
  <si>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</si>
  <si>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</si>
  <si>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</si>
  <si>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</si>
  <si>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</si>
  <si>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</si>
  <si>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</si>
  <si>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</si>
  <si>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</si>
  <si>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</si>
  <si>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</si>
  <si>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</si>
  <si>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</si>
  <si>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</si>
  <si>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</si>
  <si>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</si>
  <si>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</si>
  <si>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</si>
  <si>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</si>
  <si>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</si>
  <si>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</si>
  <si>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</si>
  <si>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</si>
  <si>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</si>
  <si>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1,110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5,470,156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15,929,484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</si>
  <si>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>464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141,672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355,500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</si>
  <si>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5.47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</si>
</sst>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1" t="s">
        <v>0</v>
      </c>
      <c r="B1" s="102"/>
      <c r="C1" s="102"/>
      <c r="D1" s="102"/>
      <c r="E1" s="102"/>
      <c r="F1" s="102"/>
      <c r="G1" s="103"/>
    </row>
    <row r="2" spans="1:7" ht="30" customHeight="1" thickTop="1" thickBot="1" x14ac:dyDescent="0.3">
      <c r="A2" s="3"/>
      <c r="B2" s="104" t="s">
        <v>1</v>
      </c>
      <c r="C2" s="104"/>
      <c r="D2" s="104"/>
      <c r="E2" s="104" t="s">
        <v>2</v>
      </c>
      <c r="F2" s="104"/>
      <c r="G2" s="104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75</v>
      </c>
      <c r="B4" s="5">
        <v>555488</v>
      </c>
      <c r="C4" s="6"/>
      <c r="D4" s="7"/>
      <c r="E4" s="5">
        <f>B4</f>
        <v>555488</v>
      </c>
      <c r="F4" s="6"/>
      <c r="G4" s="7"/>
    </row>
    <row r="5" spans="1:7" ht="28.35" customHeight="1" x14ac:dyDescent="0.25">
      <c r="A5" s="8" t="s">
        <v>76</v>
      </c>
      <c r="B5" s="9"/>
      <c r="C5" s="10">
        <v>10293180</v>
      </c>
      <c r="D5" s="11"/>
      <c r="E5" s="9"/>
      <c r="F5" s="10">
        <f>C5</f>
        <v>10293180</v>
      </c>
      <c r="G5" s="11"/>
    </row>
    <row r="6" spans="1:7" ht="28.35" customHeight="1" x14ac:dyDescent="0.25">
      <c r="A6" s="8" t="s">
        <v>8</v>
      </c>
      <c r="B6" s="72"/>
      <c r="C6" s="72"/>
      <c r="D6" s="33">
        <v>31469</v>
      </c>
      <c r="E6" s="72"/>
      <c r="F6" s="72"/>
      <c r="G6" s="33">
        <v>31459</v>
      </c>
    </row>
    <row r="7" spans="1:7" ht="28.35" customHeight="1" x14ac:dyDescent="0.25">
      <c r="A7" s="8" t="s">
        <v>9</v>
      </c>
      <c r="B7" s="72"/>
      <c r="C7" s="72"/>
      <c r="D7" s="33">
        <f>D8+D9</f>
        <v>30848474376</v>
      </c>
      <c r="E7" s="72"/>
      <c r="F7" s="72"/>
      <c r="G7" s="33">
        <f>G8+G9</f>
        <v>92417365365</v>
      </c>
    </row>
    <row r="8" spans="1:7" ht="28.35" customHeight="1" x14ac:dyDescent="0.25">
      <c r="A8" s="12" t="s">
        <v>10</v>
      </c>
      <c r="B8" s="13"/>
      <c r="C8" s="13"/>
      <c r="D8" s="11">
        <v>30173410889</v>
      </c>
      <c r="E8" s="13"/>
      <c r="F8" s="13"/>
      <c r="G8" s="11">
        <v>90393650370</v>
      </c>
    </row>
    <row r="9" spans="1:7" ht="28.35" customHeight="1" thickBot="1" x14ac:dyDescent="0.3">
      <c r="A9" s="12" t="s">
        <v>11</v>
      </c>
      <c r="B9" s="13"/>
      <c r="C9" s="13"/>
      <c r="D9" s="14">
        <v>675063487</v>
      </c>
      <c r="E9" s="13"/>
      <c r="F9" s="13"/>
      <c r="G9" s="11">
        <v>2023714995</v>
      </c>
    </row>
    <row r="10" spans="1:7" ht="30" customHeight="1" thickTop="1" thickBot="1" x14ac:dyDescent="0.3">
      <c r="A10" s="105" t="s">
        <v>12</v>
      </c>
      <c r="B10" s="106" t="s">
        <v>13</v>
      </c>
      <c r="C10" s="107"/>
      <c r="D10" s="108" t="s">
        <v>6</v>
      </c>
      <c r="E10" s="106" t="s">
        <v>13</v>
      </c>
      <c r="F10" s="107"/>
      <c r="G10" s="108" t="s">
        <v>6</v>
      </c>
    </row>
    <row r="11" spans="1:7" ht="23.25" customHeight="1" thickTop="1" thickBot="1" x14ac:dyDescent="0.3">
      <c r="A11" s="105"/>
      <c r="B11" s="52"/>
      <c r="C11" s="56" t="s">
        <v>14</v>
      </c>
      <c r="D11" s="108"/>
      <c r="E11" s="52"/>
      <c r="F11" s="56" t="s">
        <v>14</v>
      </c>
      <c r="G11" s="108"/>
    </row>
    <row r="12" spans="1:7" ht="28.35" customHeight="1" thickTop="1" x14ac:dyDescent="0.25">
      <c r="A12" s="4" t="s">
        <v>15</v>
      </c>
      <c r="B12" s="16">
        <f>B13+B14</f>
        <v>1554430</v>
      </c>
      <c r="C12" s="17"/>
      <c r="D12" s="7">
        <f>D13+D14</f>
        <v>33821257119</v>
      </c>
      <c r="E12" s="16">
        <f>E13+E14</f>
        <v>2043779</v>
      </c>
      <c r="F12" s="17"/>
      <c r="G12" s="7">
        <f>G13+G14</f>
        <v>96220925382</v>
      </c>
    </row>
    <row r="13" spans="1:7" ht="28.35" customHeight="1" x14ac:dyDescent="0.25">
      <c r="A13" s="12" t="s">
        <v>10</v>
      </c>
      <c r="B13" s="5">
        <v>1150746</v>
      </c>
      <c r="C13" s="18"/>
      <c r="D13" s="11">
        <v>33132293953</v>
      </c>
      <c r="E13" s="5">
        <v>1230422</v>
      </c>
      <c r="F13" s="10"/>
      <c r="G13" s="11">
        <v>94610854814</v>
      </c>
    </row>
    <row r="14" spans="1:7" ht="28.35" customHeight="1" thickBot="1" x14ac:dyDescent="0.3">
      <c r="A14" s="12" t="s">
        <v>11</v>
      </c>
      <c r="B14" s="5">
        <v>403684</v>
      </c>
      <c r="C14" s="18"/>
      <c r="D14" s="11">
        <v>688963166</v>
      </c>
      <c r="E14" s="5">
        <v>813357</v>
      </c>
      <c r="F14" s="10"/>
      <c r="G14" s="11">
        <v>1610070568</v>
      </c>
    </row>
    <row r="15" spans="1:7" ht="28.35" customHeight="1" x14ac:dyDescent="0.25">
      <c r="A15" s="58" t="s">
        <v>16</v>
      </c>
      <c r="B15" s="59">
        <f>B17+B18+B20+B23+B26+B28</f>
        <v>454047</v>
      </c>
      <c r="C15" s="60"/>
      <c r="D15" s="61">
        <f>D17+D18+D20+D23+D26+D28</f>
        <v>15223838189</v>
      </c>
      <c r="E15" s="59">
        <f>E17+E18+E20+E23+E26+E28</f>
        <v>943396</v>
      </c>
      <c r="F15" s="60"/>
      <c r="G15" s="61">
        <f>G17+G18+G20+G23+G26+G28</f>
        <v>40974527347</v>
      </c>
    </row>
    <row r="16" spans="1:7" ht="28.35" customHeight="1" thickBot="1" x14ac:dyDescent="0.3">
      <c r="A16" s="62" t="s">
        <v>17</v>
      </c>
      <c r="B16" s="63">
        <f t="shared" ref="B16:G16" si="0">B21+B24+B27</f>
        <v>1100383</v>
      </c>
      <c r="C16" s="64">
        <f t="shared" si="0"/>
        <v>8853</v>
      </c>
      <c r="D16" s="65">
        <f t="shared" si="0"/>
        <v>18597418930</v>
      </c>
      <c r="E16" s="63">
        <f t="shared" si="0"/>
        <v>1100383</v>
      </c>
      <c r="F16" s="64">
        <f t="shared" si="0"/>
        <v>36750</v>
      </c>
      <c r="G16" s="65">
        <f t="shared" si="0"/>
        <v>55246398035</v>
      </c>
    </row>
    <row r="17" spans="1:7" ht="28.35" customHeight="1" x14ac:dyDescent="0.25">
      <c r="A17" s="58" t="s">
        <v>18</v>
      </c>
      <c r="B17" s="73">
        <v>13532</v>
      </c>
      <c r="C17" s="74"/>
      <c r="D17" s="75">
        <v>831444923</v>
      </c>
      <c r="E17" s="73">
        <v>34177</v>
      </c>
      <c r="F17" s="74"/>
      <c r="G17" s="75">
        <v>2087884741</v>
      </c>
    </row>
    <row r="18" spans="1:7" ht="28.35" customHeight="1" x14ac:dyDescent="0.25">
      <c r="A18" s="83" t="s">
        <v>19</v>
      </c>
      <c r="B18" s="84">
        <v>15028</v>
      </c>
      <c r="C18" s="85"/>
      <c r="D18" s="86">
        <v>264291637</v>
      </c>
      <c r="E18" s="84">
        <v>40266</v>
      </c>
      <c r="F18" s="85"/>
      <c r="G18" s="86">
        <v>741367048</v>
      </c>
    </row>
    <row r="19" spans="1:7" ht="28.35" customHeight="1" x14ac:dyDescent="0.25">
      <c r="A19" s="12" t="s">
        <v>20</v>
      </c>
      <c r="B19" s="71">
        <f>B20+B21</f>
        <v>5275</v>
      </c>
      <c r="C19" s="57"/>
      <c r="D19" s="69">
        <f>D20+D21</f>
        <v>526982919</v>
      </c>
      <c r="E19" s="71">
        <f>E20+E21</f>
        <v>8053</v>
      </c>
      <c r="F19" s="57"/>
      <c r="G19" s="69">
        <f>G20+G21</f>
        <v>1343677595</v>
      </c>
    </row>
    <row r="20" spans="1:7" ht="28.35" customHeight="1" x14ac:dyDescent="0.25">
      <c r="A20" s="43" t="s">
        <v>21</v>
      </c>
      <c r="B20" s="71">
        <v>1781</v>
      </c>
      <c r="C20" s="57"/>
      <c r="D20" s="69">
        <v>486310341</v>
      </c>
      <c r="E20" s="71">
        <v>4559</v>
      </c>
      <c r="F20" s="57"/>
      <c r="G20" s="69">
        <v>1227450486</v>
      </c>
    </row>
    <row r="21" spans="1:7" ht="28.35" customHeight="1" x14ac:dyDescent="0.25">
      <c r="A21" s="43" t="s">
        <v>22</v>
      </c>
      <c r="B21" s="71">
        <v>3494</v>
      </c>
      <c r="C21" s="57">
        <v>44</v>
      </c>
      <c r="D21" s="69">
        <v>40672578</v>
      </c>
      <c r="E21" s="71">
        <f>B21</f>
        <v>3494</v>
      </c>
      <c r="F21" s="57">
        <v>97</v>
      </c>
      <c r="G21" s="69">
        <v>116227109</v>
      </c>
    </row>
    <row r="22" spans="1:7" ht="28.35" customHeight="1" x14ac:dyDescent="0.25">
      <c r="A22" s="87" t="s">
        <v>23</v>
      </c>
      <c r="B22" s="88">
        <f>B23+B24</f>
        <v>1085368</v>
      </c>
      <c r="C22" s="89"/>
      <c r="D22" s="90">
        <f>D23+D24</f>
        <v>29049912460</v>
      </c>
      <c r="E22" s="88">
        <f>E23+E24</f>
        <v>1103240</v>
      </c>
      <c r="F22" s="89"/>
      <c r="G22" s="90">
        <f>G23+G24</f>
        <v>84676333439</v>
      </c>
    </row>
    <row r="23" spans="1:7" ht="28.35" customHeight="1" x14ac:dyDescent="0.25">
      <c r="A23" s="43" t="s">
        <v>21</v>
      </c>
      <c r="B23" s="81">
        <v>9979</v>
      </c>
      <c r="C23" s="57"/>
      <c r="D23" s="77">
        <v>10776182427</v>
      </c>
      <c r="E23" s="81">
        <v>27851</v>
      </c>
      <c r="F23" s="57"/>
      <c r="G23" s="77">
        <v>30379651294</v>
      </c>
    </row>
    <row r="24" spans="1:7" ht="28.35" customHeight="1" x14ac:dyDescent="0.25">
      <c r="A24" s="43" t="s">
        <v>24</v>
      </c>
      <c r="B24" s="81">
        <v>1075389</v>
      </c>
      <c r="C24" s="57">
        <v>8461</v>
      </c>
      <c r="D24" s="77">
        <v>18273730033</v>
      </c>
      <c r="E24" s="81">
        <f>B24</f>
        <v>1075389</v>
      </c>
      <c r="F24" s="57">
        <v>35731</v>
      </c>
      <c r="G24" s="77">
        <v>54296682145</v>
      </c>
    </row>
    <row r="25" spans="1:7" ht="28.35" customHeight="1" x14ac:dyDescent="0.25">
      <c r="A25" s="87" t="s">
        <v>25</v>
      </c>
      <c r="B25" s="88">
        <f>B26+B27</f>
        <v>37335</v>
      </c>
      <c r="C25" s="89"/>
      <c r="D25" s="90">
        <f>D26+D27</f>
        <v>2773795828</v>
      </c>
      <c r="E25" s="88">
        <f>E26+E27</f>
        <v>58002</v>
      </c>
      <c r="F25" s="89"/>
      <c r="G25" s="90">
        <f>G26+G27</f>
        <v>6617262488</v>
      </c>
    </row>
    <row r="26" spans="1:7" ht="28.35" customHeight="1" x14ac:dyDescent="0.25">
      <c r="A26" s="43" t="s">
        <v>21</v>
      </c>
      <c r="B26" s="81">
        <v>15835</v>
      </c>
      <c r="C26" s="57"/>
      <c r="D26" s="77">
        <v>2490779509</v>
      </c>
      <c r="E26" s="81">
        <v>36502</v>
      </c>
      <c r="F26" s="57"/>
      <c r="G26" s="77">
        <v>5783773707</v>
      </c>
    </row>
    <row r="27" spans="1:7" ht="28.35" customHeight="1" x14ac:dyDescent="0.25">
      <c r="A27" s="91" t="s">
        <v>24</v>
      </c>
      <c r="B27" s="92">
        <v>21500</v>
      </c>
      <c r="C27" s="93">
        <v>348</v>
      </c>
      <c r="D27" s="94">
        <v>283016319</v>
      </c>
      <c r="E27" s="92">
        <f>B27</f>
        <v>21500</v>
      </c>
      <c r="F27" s="93">
        <v>922</v>
      </c>
      <c r="G27" s="94">
        <v>833488781</v>
      </c>
    </row>
    <row r="28" spans="1:7" ht="28.35" customHeight="1" thickBot="1" x14ac:dyDescent="0.3">
      <c r="A28" s="42" t="s">
        <v>26</v>
      </c>
      <c r="B28" s="36">
        <v>397892</v>
      </c>
      <c r="C28" s="28"/>
      <c r="D28" s="14">
        <v>374829352</v>
      </c>
      <c r="E28" s="36">
        <v>800041</v>
      </c>
      <c r="F28" s="28"/>
      <c r="G28" s="14">
        <v>754400071</v>
      </c>
    </row>
    <row r="29" spans="1:7" ht="24" customHeight="1" thickTop="1" x14ac:dyDescent="0.25">
      <c r="A29" s="20" t="s">
        <v>91</v>
      </c>
    </row>
    <row r="30" spans="1:7" ht="24" customHeight="1" x14ac:dyDescent="0.25">
      <c r="A30" s="20" t="s">
        <v>92</v>
      </c>
    </row>
    <row r="31" spans="1:7" x14ac:dyDescent="0.25">
      <c r="A31" s="20" t="s">
        <v>86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&amp;C&amp;"微軟正黑體,粗體"&amp;16勞工保險局107年3月統計提要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1" t="s">
        <v>27</v>
      </c>
      <c r="B1" s="102"/>
      <c r="C1" s="102"/>
      <c r="D1" s="102"/>
      <c r="E1" s="102"/>
      <c r="F1" s="102"/>
      <c r="G1" s="103"/>
    </row>
    <row r="2" spans="1:7" ht="28.15" customHeight="1" thickTop="1" thickBot="1" x14ac:dyDescent="0.3">
      <c r="A2" s="3"/>
      <c r="B2" s="104" t="s">
        <v>1</v>
      </c>
      <c r="C2" s="104"/>
      <c r="D2" s="104"/>
      <c r="E2" s="104" t="s">
        <v>2</v>
      </c>
      <c r="F2" s="104"/>
      <c r="G2" s="104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75</v>
      </c>
      <c r="B4" s="21">
        <v>508050</v>
      </c>
      <c r="C4" s="22"/>
      <c r="D4" s="7"/>
      <c r="E4" s="21">
        <f>B4</f>
        <v>508050</v>
      </c>
      <c r="F4" s="22"/>
      <c r="G4" s="7"/>
    </row>
    <row r="5" spans="1:7" ht="28.15" customHeight="1" x14ac:dyDescent="0.25">
      <c r="A5" s="8" t="s">
        <v>76</v>
      </c>
      <c r="B5" s="23"/>
      <c r="C5" s="24">
        <v>6813952</v>
      </c>
      <c r="D5" s="11"/>
      <c r="E5" s="23"/>
      <c r="F5" s="24">
        <f>C5</f>
        <v>6813952</v>
      </c>
      <c r="G5" s="11"/>
    </row>
    <row r="6" spans="1:7" ht="28.15" customHeight="1" x14ac:dyDescent="0.25">
      <c r="A6" s="8" t="s">
        <v>8</v>
      </c>
      <c r="B6" s="5"/>
      <c r="C6" s="10"/>
      <c r="D6" s="11">
        <v>33162</v>
      </c>
      <c r="E6" s="13"/>
      <c r="F6" s="13"/>
      <c r="G6" s="11">
        <v>33133</v>
      </c>
    </row>
    <row r="7" spans="1:7" ht="28.15" customHeight="1" thickBot="1" x14ac:dyDescent="0.3">
      <c r="A7" s="25" t="s">
        <v>9</v>
      </c>
      <c r="B7" s="26"/>
      <c r="C7" s="27"/>
      <c r="D7" s="14">
        <v>2277331392</v>
      </c>
      <c r="E7" s="28"/>
      <c r="F7" s="28"/>
      <c r="G7" s="14">
        <v>6815933309</v>
      </c>
    </row>
    <row r="8" spans="1:7" ht="28.15" customHeight="1" thickTop="1" thickBot="1" x14ac:dyDescent="0.3">
      <c r="A8" s="105" t="s">
        <v>12</v>
      </c>
      <c r="B8" s="106" t="s">
        <v>13</v>
      </c>
      <c r="C8" s="106"/>
      <c r="D8" s="104" t="s">
        <v>6</v>
      </c>
      <c r="E8" s="106" t="s">
        <v>13</v>
      </c>
      <c r="F8" s="106"/>
      <c r="G8" s="104" t="s">
        <v>6</v>
      </c>
    </row>
    <row r="9" spans="1:7" ht="18" thickTop="1" thickBot="1" x14ac:dyDescent="0.3">
      <c r="A9" s="105"/>
      <c r="B9" s="52"/>
      <c r="C9" s="53" t="s">
        <v>28</v>
      </c>
      <c r="D9" s="104"/>
      <c r="E9" s="15"/>
      <c r="F9" s="53" t="s">
        <v>28</v>
      </c>
      <c r="G9" s="104"/>
    </row>
    <row r="10" spans="1:7" ht="28.15" customHeight="1" thickTop="1" x14ac:dyDescent="0.25">
      <c r="A10" s="29" t="s">
        <v>15</v>
      </c>
      <c r="B10" s="16">
        <f t="shared" ref="B10:G10" si="0">SUM(B11:B15)</f>
        <v>83656</v>
      </c>
      <c r="C10" s="17">
        <f t="shared" si="0"/>
        <v>21344</v>
      </c>
      <c r="D10" s="30">
        <f t="shared" si="0"/>
        <v>1851777450</v>
      </c>
      <c r="E10" s="16">
        <f t="shared" si="0"/>
        <v>205606</v>
      </c>
      <c r="F10" s="17">
        <f t="shared" si="0"/>
        <v>49852</v>
      </c>
      <c r="G10" s="30">
        <f t="shared" si="0"/>
        <v>4502923760</v>
      </c>
    </row>
    <row r="11" spans="1:7" ht="28.15" customHeight="1" x14ac:dyDescent="0.25">
      <c r="A11" s="12" t="s">
        <v>29</v>
      </c>
      <c r="B11" s="5">
        <v>39465</v>
      </c>
      <c r="C11" s="10">
        <v>8302</v>
      </c>
      <c r="D11" s="19">
        <v>904020560</v>
      </c>
      <c r="E11" s="31">
        <v>89377</v>
      </c>
      <c r="F11" s="32">
        <v>20573</v>
      </c>
      <c r="G11" s="33">
        <v>2040556987</v>
      </c>
    </row>
    <row r="12" spans="1:7" ht="28.15" customHeight="1" x14ac:dyDescent="0.25">
      <c r="A12" s="12" t="s">
        <v>30</v>
      </c>
      <c r="B12" s="5">
        <v>3133</v>
      </c>
      <c r="C12" s="10">
        <f>B12</f>
        <v>3133</v>
      </c>
      <c r="D12" s="19">
        <v>151957649</v>
      </c>
      <c r="E12" s="5">
        <v>7609</v>
      </c>
      <c r="F12" s="10">
        <v>7609</v>
      </c>
      <c r="G12" s="19">
        <v>376375362</v>
      </c>
    </row>
    <row r="13" spans="1:7" ht="28.15" customHeight="1" x14ac:dyDescent="0.25">
      <c r="A13" s="12" t="s">
        <v>31</v>
      </c>
      <c r="B13" s="5">
        <v>1251</v>
      </c>
      <c r="C13" s="10">
        <v>176</v>
      </c>
      <c r="D13" s="19">
        <v>29911493</v>
      </c>
      <c r="E13" s="5">
        <v>4076</v>
      </c>
      <c r="F13" s="10">
        <v>952</v>
      </c>
      <c r="G13" s="19">
        <v>93426956</v>
      </c>
    </row>
    <row r="14" spans="1:7" ht="28.15" customHeight="1" x14ac:dyDescent="0.25">
      <c r="A14" s="12" t="s">
        <v>32</v>
      </c>
      <c r="B14" s="5">
        <v>39884</v>
      </c>
      <c r="C14" s="10">
        <v>9755</v>
      </c>
      <c r="D14" s="19">
        <v>765940586</v>
      </c>
      <c r="E14" s="5">
        <v>104744</v>
      </c>
      <c r="F14" s="10">
        <v>20778</v>
      </c>
      <c r="G14" s="19">
        <v>1992684102</v>
      </c>
    </row>
    <row r="15" spans="1:7" ht="28.15" customHeight="1" thickBot="1" x14ac:dyDescent="0.3">
      <c r="A15" s="34" t="s">
        <v>33</v>
      </c>
      <c r="B15" s="97">
        <v>-77</v>
      </c>
      <c r="C15" s="98">
        <v>-22</v>
      </c>
      <c r="D15" s="99">
        <v>-52838</v>
      </c>
      <c r="E15" s="97">
        <v>-200</v>
      </c>
      <c r="F15" s="98">
        <v>-60</v>
      </c>
      <c r="G15" s="99">
        <v>-119647</v>
      </c>
    </row>
    <row r="16" spans="1:7" ht="21" customHeight="1" thickTop="1" x14ac:dyDescent="0.25">
      <c r="A16" s="20" t="s">
        <v>87</v>
      </c>
    </row>
    <row r="17" spans="1:7" ht="21" customHeight="1" thickBot="1" x14ac:dyDescent="0.3">
      <c r="A17" s="20"/>
    </row>
    <row r="18" spans="1:7" ht="30" customHeight="1" thickTop="1" thickBot="1" x14ac:dyDescent="0.3">
      <c r="A18" s="101" t="s">
        <v>34</v>
      </c>
      <c r="B18" s="102"/>
      <c r="C18" s="102"/>
      <c r="D18" s="102"/>
      <c r="E18" s="102"/>
      <c r="F18" s="102"/>
      <c r="G18" s="103"/>
    </row>
    <row r="19" spans="1:7" ht="28.15" customHeight="1" thickTop="1" thickBot="1" x14ac:dyDescent="0.3">
      <c r="A19" s="68"/>
      <c r="B19" s="104" t="s">
        <v>1</v>
      </c>
      <c r="C19" s="104"/>
      <c r="D19" s="104"/>
      <c r="E19" s="104" t="s">
        <v>2</v>
      </c>
      <c r="F19" s="104"/>
      <c r="G19" s="104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77</v>
      </c>
      <c r="B21" s="16">
        <v>515424</v>
      </c>
      <c r="C21" s="6"/>
      <c r="D21" s="7"/>
      <c r="E21" s="70">
        <f>B21</f>
        <v>515424</v>
      </c>
      <c r="F21" s="6"/>
      <c r="G21" s="40"/>
    </row>
    <row r="22" spans="1:7" ht="28.15" customHeight="1" x14ac:dyDescent="0.25">
      <c r="A22" s="8" t="s">
        <v>78</v>
      </c>
      <c r="B22" s="9"/>
      <c r="C22" s="24">
        <v>7295722</v>
      </c>
      <c r="D22" s="11"/>
      <c r="E22" s="9"/>
      <c r="F22" s="24">
        <f>C22</f>
        <v>7295722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32889</v>
      </c>
      <c r="E23" s="31"/>
      <c r="F23" s="32"/>
      <c r="G23" s="33">
        <v>32850</v>
      </c>
    </row>
    <row r="24" spans="1:7" ht="28.15" customHeight="1" x14ac:dyDescent="0.25">
      <c r="A24" s="25" t="s">
        <v>37</v>
      </c>
      <c r="B24" s="36"/>
      <c r="C24" s="28"/>
      <c r="D24" s="14">
        <v>59547403</v>
      </c>
      <c r="E24" s="36"/>
      <c r="F24" s="28"/>
      <c r="G24" s="14">
        <v>178376124</v>
      </c>
    </row>
    <row r="25" spans="1:7" ht="33" customHeight="1" x14ac:dyDescent="0.25">
      <c r="A25" s="37" t="s">
        <v>38</v>
      </c>
      <c r="B25" s="49" t="s">
        <v>4</v>
      </c>
      <c r="C25" s="50" t="s">
        <v>79</v>
      </c>
      <c r="D25" s="51" t="s">
        <v>6</v>
      </c>
      <c r="E25" s="49" t="s">
        <v>4</v>
      </c>
      <c r="F25" s="50" t="s">
        <v>79</v>
      </c>
      <c r="G25" s="51" t="s">
        <v>6</v>
      </c>
    </row>
    <row r="26" spans="1:7" ht="28.15" customHeight="1" x14ac:dyDescent="0.25">
      <c r="A26" s="29" t="s">
        <v>39</v>
      </c>
      <c r="B26" s="38">
        <v>27</v>
      </c>
      <c r="C26" s="39">
        <v>185</v>
      </c>
      <c r="D26" s="39">
        <f>SUM(D27:D29)</f>
        <v>23724586</v>
      </c>
      <c r="E26" s="38">
        <v>92</v>
      </c>
      <c r="F26" s="39">
        <v>783</v>
      </c>
      <c r="G26" s="40">
        <f>SUM(G27:G29)</f>
        <v>107980947</v>
      </c>
    </row>
    <row r="27" spans="1:7" ht="28.15" customHeight="1" x14ac:dyDescent="0.25">
      <c r="A27" s="12" t="s">
        <v>40</v>
      </c>
      <c r="B27" s="31"/>
      <c r="C27" s="32">
        <v>166</v>
      </c>
      <c r="D27" s="33">
        <v>13053441</v>
      </c>
      <c r="E27" s="31"/>
      <c r="F27" s="32">
        <v>708</v>
      </c>
      <c r="G27" s="33">
        <v>56037277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5</v>
      </c>
      <c r="G28" s="19">
        <v>1168362</v>
      </c>
    </row>
    <row r="29" spans="1:7" ht="28.15" customHeight="1" x14ac:dyDescent="0.25">
      <c r="A29" s="34" t="s">
        <v>42</v>
      </c>
      <c r="B29" s="26"/>
      <c r="C29" s="27">
        <v>159</v>
      </c>
      <c r="D29" s="35">
        <v>10671145</v>
      </c>
      <c r="E29" s="26"/>
      <c r="F29" s="27">
        <v>655</v>
      </c>
      <c r="G29" s="35">
        <v>50775308</v>
      </c>
    </row>
    <row r="30" spans="1:7" ht="21" customHeight="1" thickTop="1" x14ac:dyDescent="0.25">
      <c r="A30" s="20" t="s">
        <v>73</v>
      </c>
    </row>
    <row r="31" spans="1:7" ht="21" customHeight="1" x14ac:dyDescent="0.25">
      <c r="A31" s="20" t="s">
        <v>74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&amp;C&amp;"微軟正黑體,粗體"&amp;16勞工保險局107年3月統計提要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1" t="s">
        <v>43</v>
      </c>
      <c r="B1" s="102"/>
      <c r="C1" s="102"/>
      <c r="D1" s="102"/>
      <c r="E1" s="102"/>
      <c r="F1" s="102"/>
      <c r="G1" s="103"/>
    </row>
    <row r="2" spans="1:7" ht="25.15" customHeight="1" thickTop="1" thickBot="1" x14ac:dyDescent="0.3">
      <c r="A2" s="3"/>
      <c r="B2" s="104" t="s">
        <v>1</v>
      </c>
      <c r="C2" s="104"/>
      <c r="D2" s="104"/>
      <c r="E2" s="104" t="s">
        <v>2</v>
      </c>
      <c r="F2" s="104"/>
      <c r="G2" s="104"/>
    </row>
    <row r="3" spans="1:7" ht="33" customHeight="1" x14ac:dyDescent="0.25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77</v>
      </c>
      <c r="B4" s="16">
        <v>506671</v>
      </c>
      <c r="C4" s="6"/>
      <c r="D4" s="7"/>
      <c r="E4" s="16">
        <f>B4</f>
        <v>506671</v>
      </c>
      <c r="F4" s="6"/>
      <c r="G4" s="7"/>
    </row>
    <row r="5" spans="1:7" ht="25.15" customHeight="1" x14ac:dyDescent="0.25">
      <c r="A5" s="8" t="s">
        <v>78</v>
      </c>
      <c r="B5" s="9"/>
      <c r="C5" s="24">
        <v>6628025</v>
      </c>
      <c r="D5" s="11"/>
      <c r="E5" s="9"/>
      <c r="F5" s="24">
        <f>C5</f>
        <v>6628025</v>
      </c>
      <c r="G5" s="11"/>
    </row>
    <row r="6" spans="1:7" ht="25.15" customHeight="1" x14ac:dyDescent="0.25">
      <c r="A6" s="8" t="s">
        <v>36</v>
      </c>
      <c r="B6" s="23"/>
      <c r="C6" s="13"/>
      <c r="D6" s="11">
        <v>38305</v>
      </c>
      <c r="E6" s="23"/>
      <c r="F6" s="13"/>
      <c r="G6" s="11">
        <v>38204</v>
      </c>
    </row>
    <row r="7" spans="1:7" ht="25.15" customHeight="1" thickBot="1" x14ac:dyDescent="0.3">
      <c r="A7" s="25" t="s">
        <v>37</v>
      </c>
      <c r="B7" s="36"/>
      <c r="C7" s="28"/>
      <c r="D7" s="14">
        <v>16926897040</v>
      </c>
      <c r="E7" s="36"/>
      <c r="F7" s="28"/>
      <c r="G7" s="14">
        <v>50485563937</v>
      </c>
    </row>
    <row r="8" spans="1:7" ht="25.15" customHeight="1" thickTop="1" thickBot="1" x14ac:dyDescent="0.3">
      <c r="A8" s="105" t="s">
        <v>44</v>
      </c>
      <c r="B8" s="106" t="s">
        <v>13</v>
      </c>
      <c r="C8" s="107"/>
      <c r="D8" s="108" t="s">
        <v>6</v>
      </c>
      <c r="E8" s="106" t="s">
        <v>13</v>
      </c>
      <c r="F8" s="107"/>
      <c r="G8" s="108" t="s">
        <v>6</v>
      </c>
    </row>
    <row r="9" spans="1:7" ht="18" thickTop="1" thickBot="1" x14ac:dyDescent="0.3">
      <c r="A9" s="105"/>
      <c r="B9" s="52"/>
      <c r="C9" s="56" t="s">
        <v>45</v>
      </c>
      <c r="D9" s="108"/>
      <c r="E9" s="15"/>
      <c r="F9" s="56" t="s">
        <v>45</v>
      </c>
      <c r="G9" s="108"/>
    </row>
    <row r="10" spans="1:7" ht="25.15" customHeight="1" thickTop="1" x14ac:dyDescent="0.25">
      <c r="A10" s="29" t="s">
        <v>39</v>
      </c>
      <c r="B10" s="38">
        <f t="shared" ref="B10:G10" si="0">SUM(B11:B14)</f>
        <v>10208</v>
      </c>
      <c r="C10" s="39">
        <f t="shared" si="0"/>
        <v>5</v>
      </c>
      <c r="D10" s="39">
        <f t="shared" si="0"/>
        <v>2394824746</v>
      </c>
      <c r="E10" s="38">
        <f t="shared" si="0"/>
        <v>23388</v>
      </c>
      <c r="F10" s="39">
        <f t="shared" si="0"/>
        <v>12</v>
      </c>
      <c r="G10" s="40">
        <f t="shared" si="0"/>
        <v>5297235286</v>
      </c>
    </row>
    <row r="11" spans="1:7" ht="25.15" customHeight="1" x14ac:dyDescent="0.25">
      <c r="A11" s="12" t="s">
        <v>46</v>
      </c>
      <c r="B11" s="31">
        <v>7003</v>
      </c>
      <c r="C11" s="32"/>
      <c r="D11" s="33">
        <v>2032776136</v>
      </c>
      <c r="E11" s="31">
        <v>16079</v>
      </c>
      <c r="F11" s="32"/>
      <c r="G11" s="33">
        <v>4494024526</v>
      </c>
    </row>
    <row r="12" spans="1:7" ht="25.15" customHeight="1" x14ac:dyDescent="0.25">
      <c r="A12" s="12" t="s">
        <v>47</v>
      </c>
      <c r="B12" s="5">
        <v>1513</v>
      </c>
      <c r="C12" s="10"/>
      <c r="D12" s="19">
        <v>278296222</v>
      </c>
      <c r="E12" s="5">
        <v>3204</v>
      </c>
      <c r="F12" s="10"/>
      <c r="G12" s="19">
        <v>609962250</v>
      </c>
    </row>
    <row r="13" spans="1:7" ht="25.15" customHeight="1" x14ac:dyDescent="0.25">
      <c r="A13" s="12" t="s">
        <v>48</v>
      </c>
      <c r="B13" s="5">
        <v>1687</v>
      </c>
      <c r="C13" s="10"/>
      <c r="D13" s="19">
        <v>83618175</v>
      </c>
      <c r="E13" s="5">
        <v>3984</v>
      </c>
      <c r="F13" s="10"/>
      <c r="G13" s="19">
        <v>182711808</v>
      </c>
    </row>
    <row r="14" spans="1:7" ht="25.15" customHeight="1" thickBot="1" x14ac:dyDescent="0.3">
      <c r="A14" s="34" t="s">
        <v>49</v>
      </c>
      <c r="B14" s="26">
        <v>5</v>
      </c>
      <c r="C14" s="27">
        <v>5</v>
      </c>
      <c r="D14" s="35">
        <v>134213</v>
      </c>
      <c r="E14" s="26">
        <v>121</v>
      </c>
      <c r="F14" s="27">
        <v>12</v>
      </c>
      <c r="G14" s="35">
        <v>10536702</v>
      </c>
    </row>
    <row r="15" spans="1:7" ht="21" customHeight="1" thickTop="1" x14ac:dyDescent="0.25">
      <c r="A15" s="100" t="s">
        <v>94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1" t="s">
        <v>50</v>
      </c>
      <c r="B18" s="102"/>
      <c r="C18" s="102"/>
      <c r="D18" s="102"/>
      <c r="E18" s="102"/>
      <c r="F18" s="102"/>
      <c r="G18" s="103"/>
    </row>
    <row r="19" spans="1:7" ht="25.15" customHeight="1" thickTop="1" thickBot="1" x14ac:dyDescent="0.3">
      <c r="A19" s="68"/>
      <c r="B19" s="104" t="s">
        <v>1</v>
      </c>
      <c r="C19" s="104"/>
      <c r="D19" s="104"/>
      <c r="E19" s="104" t="s">
        <v>2</v>
      </c>
      <c r="F19" s="104"/>
      <c r="G19" s="104"/>
    </row>
    <row r="20" spans="1:7" ht="33" customHeight="1" thickTop="1" thickBot="1" x14ac:dyDescent="0.3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76</v>
      </c>
      <c r="B22" s="23"/>
      <c r="C22" s="24">
        <v>1163582</v>
      </c>
      <c r="D22" s="11"/>
      <c r="E22" s="23"/>
      <c r="F22" s="24">
        <f>C22</f>
        <v>1163582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299715566</v>
      </c>
      <c r="E23" s="28"/>
      <c r="F23" s="28"/>
      <c r="G23" s="14">
        <v>890300172</v>
      </c>
    </row>
    <row r="24" spans="1:7" ht="25.15" customHeight="1" x14ac:dyDescent="0.25">
      <c r="A24" s="37" t="s">
        <v>12</v>
      </c>
      <c r="B24" s="104" t="s">
        <v>13</v>
      </c>
      <c r="C24" s="109"/>
      <c r="D24" s="54" t="s">
        <v>6</v>
      </c>
      <c r="E24" s="104" t="s">
        <v>13</v>
      </c>
      <c r="F24" s="109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5204</v>
      </c>
      <c r="D25" s="30">
        <f>SUM(D26:D28)</f>
        <v>832136400</v>
      </c>
      <c r="E25" s="16"/>
      <c r="F25" s="17">
        <f>SUM(F26:F28)</f>
        <v>12300</v>
      </c>
      <c r="G25" s="30">
        <f>SUM(G26:G28)</f>
        <v>1967206000</v>
      </c>
    </row>
    <row r="26" spans="1:7" ht="25.15" customHeight="1" x14ac:dyDescent="0.25">
      <c r="A26" s="12" t="s">
        <v>18</v>
      </c>
      <c r="B26" s="5"/>
      <c r="C26" s="32">
        <v>277</v>
      </c>
      <c r="D26" s="33">
        <v>5742600</v>
      </c>
      <c r="E26" s="31"/>
      <c r="F26" s="32">
        <v>687</v>
      </c>
      <c r="G26" s="33">
        <v>14086200</v>
      </c>
    </row>
    <row r="27" spans="1:7" ht="25.15" customHeight="1" x14ac:dyDescent="0.25">
      <c r="A27" s="12" t="s">
        <v>52</v>
      </c>
      <c r="B27" s="5"/>
      <c r="C27" s="10">
        <v>1163</v>
      </c>
      <c r="D27" s="19">
        <v>250501800</v>
      </c>
      <c r="E27" s="5"/>
      <c r="F27" s="10">
        <v>3023</v>
      </c>
      <c r="G27" s="19">
        <v>638849800</v>
      </c>
    </row>
    <row r="28" spans="1:7" ht="25.15" customHeight="1" thickBot="1" x14ac:dyDescent="0.3">
      <c r="A28" s="34" t="s">
        <v>53</v>
      </c>
      <c r="B28" s="26"/>
      <c r="C28" s="27">
        <v>3764</v>
      </c>
      <c r="D28" s="35">
        <v>575892000</v>
      </c>
      <c r="E28" s="26"/>
      <c r="F28" s="27">
        <v>8590</v>
      </c>
      <c r="G28" s="35">
        <v>1314270000</v>
      </c>
    </row>
    <row r="29" spans="1:7" ht="21" customHeight="1" thickTop="1" x14ac:dyDescent="0.25">
      <c r="A29" s="20" t="s">
        <v>88</v>
      </c>
    </row>
    <row r="30" spans="1:7" ht="21" customHeight="1" thickBot="1" x14ac:dyDescent="0.3">
      <c r="A30" s="20"/>
    </row>
    <row r="31" spans="1:7" ht="30" customHeight="1" thickTop="1" thickBot="1" x14ac:dyDescent="0.3">
      <c r="A31" s="101" t="s">
        <v>54</v>
      </c>
      <c r="B31" s="102"/>
      <c r="C31" s="102"/>
      <c r="D31" s="102"/>
      <c r="E31" s="102"/>
      <c r="F31" s="102"/>
      <c r="G31" s="103"/>
    </row>
    <row r="32" spans="1:7" ht="25.15" customHeight="1" thickTop="1" thickBot="1" x14ac:dyDescent="0.3">
      <c r="A32" s="68"/>
      <c r="B32" s="104" t="s">
        <v>1</v>
      </c>
      <c r="C32" s="104"/>
      <c r="D32" s="104"/>
      <c r="E32" s="104" t="s">
        <v>2</v>
      </c>
      <c r="F32" s="104"/>
      <c r="G32" s="104"/>
    </row>
    <row r="33" spans="1:7" ht="25.15" customHeight="1" thickTop="1" thickBot="1" x14ac:dyDescent="0.3">
      <c r="A33" s="3" t="s">
        <v>44</v>
      </c>
      <c r="B33" s="104" t="s">
        <v>65</v>
      </c>
      <c r="C33" s="109"/>
      <c r="D33" s="55" t="s">
        <v>6</v>
      </c>
      <c r="E33" s="104" t="s">
        <v>65</v>
      </c>
      <c r="F33" s="109"/>
      <c r="G33" s="55" t="s">
        <v>6</v>
      </c>
    </row>
    <row r="34" spans="1:7" ht="25.15" customHeight="1" x14ac:dyDescent="0.25">
      <c r="A34" s="29" t="s">
        <v>39</v>
      </c>
      <c r="B34" s="21"/>
      <c r="C34" s="22">
        <f>SUM(C35:C36)</f>
        <v>610999</v>
      </c>
      <c r="D34" s="7">
        <f>SUM(D35:D36)</f>
        <v>4418105468</v>
      </c>
      <c r="E34" s="21"/>
      <c r="F34" s="22">
        <f>C34</f>
        <v>610999</v>
      </c>
      <c r="G34" s="7">
        <f>SUM(G35:G36)</f>
        <v>13283618548</v>
      </c>
    </row>
    <row r="35" spans="1:7" ht="25.15" customHeight="1" x14ac:dyDescent="0.25">
      <c r="A35" s="12" t="s">
        <v>55</v>
      </c>
      <c r="B35" s="23"/>
      <c r="C35" s="24">
        <v>555139</v>
      </c>
      <c r="D35" s="11">
        <v>4012023428</v>
      </c>
      <c r="E35" s="23"/>
      <c r="F35" s="24">
        <f>C35</f>
        <v>555139</v>
      </c>
      <c r="G35" s="11">
        <v>12070038036</v>
      </c>
    </row>
    <row r="36" spans="1:7" ht="25.15" customHeight="1" thickBot="1" x14ac:dyDescent="0.3">
      <c r="A36" s="34" t="s">
        <v>56</v>
      </c>
      <c r="B36" s="26"/>
      <c r="C36" s="27">
        <v>55860</v>
      </c>
      <c r="D36" s="14">
        <v>406082040</v>
      </c>
      <c r="E36" s="28"/>
      <c r="F36" s="28">
        <f>C36</f>
        <v>55860</v>
      </c>
      <c r="G36" s="14">
        <v>1213580512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&amp;C&amp;"微軟正黑體,粗體"&amp;16勞工保險局107年3月統計提要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18" t="s">
        <v>58</v>
      </c>
      <c r="B1" s="119"/>
      <c r="C1" s="119"/>
      <c r="D1" s="119"/>
      <c r="E1" s="119"/>
      <c r="F1" s="119"/>
      <c r="G1" s="119"/>
      <c r="H1" s="120"/>
    </row>
    <row r="2" spans="1:8" ht="32.450000000000003" customHeight="1" thickTop="1" thickBot="1" x14ac:dyDescent="0.3">
      <c r="A2" s="124" t="s">
        <v>80</v>
      </c>
      <c r="B2" s="104" t="s">
        <v>1</v>
      </c>
      <c r="C2" s="104"/>
      <c r="D2" s="104"/>
      <c r="E2" s="104"/>
      <c r="F2" s="104" t="s">
        <v>2</v>
      </c>
      <c r="G2" s="104"/>
      <c r="H2" s="104"/>
    </row>
    <row r="3" spans="1:8" ht="28.9" customHeight="1" thickTop="1" thickBot="1" x14ac:dyDescent="0.3">
      <c r="A3" s="125"/>
      <c r="B3" s="121" t="s">
        <v>59</v>
      </c>
      <c r="C3" s="122"/>
      <c r="D3" s="123" t="s">
        <v>6</v>
      </c>
      <c r="E3" s="108"/>
      <c r="F3" s="126" t="s">
        <v>59</v>
      </c>
      <c r="G3" s="127"/>
      <c r="H3" s="96" t="s">
        <v>6</v>
      </c>
    </row>
    <row r="4" spans="1:8" ht="32.450000000000003" customHeight="1" thickTop="1" x14ac:dyDescent="0.25">
      <c r="A4" s="8" t="s">
        <v>7</v>
      </c>
      <c r="B4" s="110" t="s">
        <v>82</v>
      </c>
      <c r="C4" s="111"/>
      <c r="D4" s="111"/>
      <c r="E4" s="111"/>
      <c r="F4" s="111"/>
      <c r="G4" s="111"/>
      <c r="H4" s="112"/>
    </row>
    <row r="5" spans="1:8" ht="32.450000000000003" customHeight="1" x14ac:dyDescent="0.25">
      <c r="A5" s="8" t="s">
        <v>81</v>
      </c>
      <c r="B5" s="113"/>
      <c r="C5" s="114"/>
      <c r="D5" s="114"/>
      <c r="E5" s="114"/>
      <c r="F5" s="114"/>
      <c r="G5" s="114"/>
      <c r="H5" s="112"/>
    </row>
    <row r="6" spans="1:8" ht="32.450000000000003" customHeight="1" x14ac:dyDescent="0.25">
      <c r="A6" s="41" t="s">
        <v>60</v>
      </c>
      <c r="B6" s="113"/>
      <c r="C6" s="114"/>
      <c r="D6" s="114"/>
      <c r="E6" s="114"/>
      <c r="F6" s="114"/>
      <c r="G6" s="114"/>
      <c r="H6" s="112"/>
    </row>
    <row r="7" spans="1:8" ht="32.450000000000003" customHeight="1" thickBot="1" x14ac:dyDescent="0.3">
      <c r="A7" s="42" t="s">
        <v>61</v>
      </c>
      <c r="B7" s="115"/>
      <c r="C7" s="116"/>
      <c r="D7" s="116"/>
      <c r="E7" s="116"/>
      <c r="F7" s="116"/>
      <c r="G7" s="116"/>
      <c r="H7" s="117"/>
    </row>
    <row r="8" spans="1:8" ht="28.9" customHeight="1" thickTop="1" thickBot="1" x14ac:dyDescent="0.3">
      <c r="A8" s="105" t="s">
        <v>12</v>
      </c>
      <c r="B8" s="106" t="s">
        <v>59</v>
      </c>
      <c r="C8" s="107"/>
      <c r="D8" s="108" t="s">
        <v>6</v>
      </c>
      <c r="E8" s="104"/>
      <c r="F8" s="106" t="s">
        <v>59</v>
      </c>
      <c r="G8" s="107"/>
      <c r="H8" s="108" t="s">
        <v>6</v>
      </c>
    </row>
    <row r="9" spans="1:8" ht="25.9" customHeight="1" thickTop="1" thickBot="1" x14ac:dyDescent="0.3">
      <c r="A9" s="105"/>
      <c r="B9" s="52"/>
      <c r="C9" s="56" t="s">
        <v>14</v>
      </c>
      <c r="D9" s="108"/>
      <c r="E9" s="104"/>
      <c r="F9" s="52"/>
      <c r="G9" s="56" t="s">
        <v>14</v>
      </c>
      <c r="H9" s="108"/>
    </row>
    <row r="10" spans="1:8" ht="32.450000000000003" customHeight="1" thickTop="1" x14ac:dyDescent="0.25">
      <c r="A10" s="29" t="s">
        <v>15</v>
      </c>
      <c r="B10" s="80">
        <f>B15+B22</f>
        <v>1684352</v>
      </c>
      <c r="C10" s="17"/>
      <c r="D10" s="17"/>
      <c r="E10" s="79">
        <f>E11+E14</f>
        <v>6522398441</v>
      </c>
      <c r="F10" s="80">
        <f>F15+F22</f>
        <v>1689518</v>
      </c>
      <c r="G10" s="17"/>
      <c r="H10" s="79">
        <f>H11+H14</f>
        <v>19394773268</v>
      </c>
    </row>
    <row r="11" spans="1:8" ht="32.450000000000003" customHeight="1" x14ac:dyDescent="0.25">
      <c r="A11" s="12" t="s">
        <v>83</v>
      </c>
      <c r="B11" s="81"/>
      <c r="C11" s="57"/>
      <c r="D11" s="57"/>
      <c r="E11" s="77">
        <f>E12+E13</f>
        <v>4087988815</v>
      </c>
      <c r="F11" s="31"/>
      <c r="G11" s="57"/>
      <c r="H11" s="77">
        <f>H12+H13</f>
        <v>12047777653</v>
      </c>
    </row>
    <row r="12" spans="1:8" ht="32.450000000000003" customHeight="1" x14ac:dyDescent="0.25">
      <c r="A12" s="43" t="s">
        <v>62</v>
      </c>
      <c r="B12" s="81"/>
      <c r="C12" s="57"/>
      <c r="D12" s="57"/>
      <c r="E12" s="77">
        <v>1294206659</v>
      </c>
      <c r="F12" s="31"/>
      <c r="G12" s="57"/>
      <c r="H12" s="77">
        <v>3715647206</v>
      </c>
    </row>
    <row r="13" spans="1:8" ht="32.450000000000003" customHeight="1" x14ac:dyDescent="0.25">
      <c r="A13" s="43" t="s">
        <v>63</v>
      </c>
      <c r="B13" s="81"/>
      <c r="C13" s="57"/>
      <c r="D13" s="57"/>
      <c r="E13" s="77">
        <v>2793782156</v>
      </c>
      <c r="F13" s="31"/>
      <c r="G13" s="57"/>
      <c r="H13" s="77">
        <v>8332130447</v>
      </c>
    </row>
    <row r="14" spans="1:8" ht="32.450000000000003" customHeight="1" thickBot="1" x14ac:dyDescent="0.3">
      <c r="A14" s="62" t="s">
        <v>84</v>
      </c>
      <c r="B14" s="66"/>
      <c r="C14" s="67"/>
      <c r="D14" s="67"/>
      <c r="E14" s="78">
        <f>E17+E18+E20</f>
        <v>2434409626</v>
      </c>
      <c r="F14" s="63"/>
      <c r="G14" s="67"/>
      <c r="H14" s="78">
        <f>H17+H18+H20</f>
        <v>7346995615</v>
      </c>
    </row>
    <row r="15" spans="1:8" ht="32.450000000000003" customHeight="1" x14ac:dyDescent="0.25">
      <c r="A15" s="12" t="s">
        <v>17</v>
      </c>
      <c r="B15" s="81">
        <f>SUM(B16:B21)</f>
        <v>1680836</v>
      </c>
      <c r="C15" s="57">
        <f>SUM(C16:C21)</f>
        <v>11138</v>
      </c>
      <c r="D15" s="57"/>
      <c r="E15" s="77">
        <f>SUM(E16:E21)</f>
        <v>6318368597</v>
      </c>
      <c r="F15" s="31">
        <f t="shared" ref="F15:F21" si="0">B15</f>
        <v>1680836</v>
      </c>
      <c r="G15" s="57">
        <f>SUM(G16:G21)</f>
        <v>38314</v>
      </c>
      <c r="H15" s="77">
        <f>SUM(H16:H21)</f>
        <v>18892883378</v>
      </c>
    </row>
    <row r="16" spans="1:8" ht="32.450000000000003" customHeight="1" x14ac:dyDescent="0.25">
      <c r="A16" s="45" t="s">
        <v>66</v>
      </c>
      <c r="B16" s="81">
        <v>928991</v>
      </c>
      <c r="C16" s="44">
        <v>9499</v>
      </c>
      <c r="D16" s="57"/>
      <c r="E16" s="77">
        <v>3535877344</v>
      </c>
      <c r="F16" s="31">
        <f t="shared" si="0"/>
        <v>928991</v>
      </c>
      <c r="G16" s="32">
        <v>31998</v>
      </c>
      <c r="H16" s="77">
        <v>10508302644</v>
      </c>
    </row>
    <row r="17" spans="1:8" ht="32.450000000000003" customHeight="1" x14ac:dyDescent="0.25">
      <c r="A17" s="45" t="s">
        <v>67</v>
      </c>
      <c r="B17" s="81">
        <v>602566</v>
      </c>
      <c r="C17" s="44">
        <v>172</v>
      </c>
      <c r="D17" s="57"/>
      <c r="E17" s="77">
        <v>2187201906</v>
      </c>
      <c r="F17" s="31">
        <f t="shared" si="0"/>
        <v>602566</v>
      </c>
      <c r="G17" s="44">
        <v>1297</v>
      </c>
      <c r="H17" s="77">
        <v>6606474207</v>
      </c>
    </row>
    <row r="18" spans="1:8" ht="32.450000000000003" customHeight="1" x14ac:dyDescent="0.25">
      <c r="A18" s="45" t="s">
        <v>68</v>
      </c>
      <c r="B18" s="81">
        <v>40094</v>
      </c>
      <c r="C18" s="44">
        <v>407</v>
      </c>
      <c r="D18" s="57"/>
      <c r="E18" s="77">
        <v>145748272</v>
      </c>
      <c r="F18" s="31">
        <f t="shared" si="0"/>
        <v>40094</v>
      </c>
      <c r="G18" s="44">
        <v>1572</v>
      </c>
      <c r="H18" s="77">
        <v>435913664</v>
      </c>
    </row>
    <row r="19" spans="1:8" ht="32.450000000000003" customHeight="1" x14ac:dyDescent="0.25">
      <c r="A19" s="45" t="s">
        <v>85</v>
      </c>
      <c r="B19" s="81">
        <v>6892</v>
      </c>
      <c r="C19" s="44">
        <v>120</v>
      </c>
      <c r="D19" s="57"/>
      <c r="E19" s="77">
        <v>26522699</v>
      </c>
      <c r="F19" s="31">
        <f t="shared" si="0"/>
        <v>6892</v>
      </c>
      <c r="G19" s="32">
        <v>343</v>
      </c>
      <c r="H19" s="77">
        <v>78253970</v>
      </c>
    </row>
    <row r="20" spans="1:8" ht="32.450000000000003" customHeight="1" x14ac:dyDescent="0.25">
      <c r="A20" s="45" t="s">
        <v>69</v>
      </c>
      <c r="B20" s="81">
        <v>20744</v>
      </c>
      <c r="C20" s="44">
        <v>60</v>
      </c>
      <c r="D20" s="57"/>
      <c r="E20" s="77">
        <v>101459448</v>
      </c>
      <c r="F20" s="31">
        <f t="shared" si="0"/>
        <v>20744</v>
      </c>
      <c r="G20" s="44">
        <v>217</v>
      </c>
      <c r="H20" s="77">
        <v>304607744</v>
      </c>
    </row>
    <row r="21" spans="1:8" ht="32.450000000000003" customHeight="1" x14ac:dyDescent="0.25">
      <c r="A21" s="45" t="s">
        <v>70</v>
      </c>
      <c r="B21" s="81">
        <v>81549</v>
      </c>
      <c r="C21" s="57">
        <v>880</v>
      </c>
      <c r="D21" s="57"/>
      <c r="E21" s="77">
        <v>321558928</v>
      </c>
      <c r="F21" s="31">
        <f t="shared" si="0"/>
        <v>81549</v>
      </c>
      <c r="G21" s="57">
        <v>2887</v>
      </c>
      <c r="H21" s="77">
        <v>959331149</v>
      </c>
    </row>
    <row r="22" spans="1:8" ht="32.450000000000003" customHeight="1" x14ac:dyDescent="0.25">
      <c r="A22" s="87" t="s">
        <v>16</v>
      </c>
      <c r="B22" s="88">
        <f>SUM(B23:B24)</f>
        <v>3516</v>
      </c>
      <c r="C22" s="89"/>
      <c r="D22" s="89"/>
      <c r="E22" s="90">
        <f>SUM(E23:E24)</f>
        <v>204029844</v>
      </c>
      <c r="F22" s="88">
        <f>SUM(F23:F24)</f>
        <v>8682</v>
      </c>
      <c r="G22" s="95"/>
      <c r="H22" s="90">
        <f>SUM(H23:H24)</f>
        <v>501889890</v>
      </c>
    </row>
    <row r="23" spans="1:8" ht="32.450000000000003" customHeight="1" x14ac:dyDescent="0.25">
      <c r="A23" s="45" t="s">
        <v>71</v>
      </c>
      <c r="B23" s="81">
        <v>2109</v>
      </c>
      <c r="C23" s="57"/>
      <c r="D23" s="57"/>
      <c r="E23" s="77">
        <v>75436014</v>
      </c>
      <c r="F23" s="81">
        <v>5229</v>
      </c>
      <c r="G23" s="57"/>
      <c r="H23" s="33">
        <v>186331320</v>
      </c>
    </row>
    <row r="24" spans="1:8" ht="32.450000000000003" customHeight="1" thickBot="1" x14ac:dyDescent="0.3">
      <c r="A24" s="46" t="s">
        <v>72</v>
      </c>
      <c r="B24" s="82">
        <v>1407</v>
      </c>
      <c r="C24" s="27"/>
      <c r="D24" s="27"/>
      <c r="E24" s="76">
        <v>128593830</v>
      </c>
      <c r="F24" s="82">
        <v>3453</v>
      </c>
      <c r="G24" s="27"/>
      <c r="H24" s="14">
        <v>315558570</v>
      </c>
    </row>
    <row r="25" spans="1:8" s="48" customFormat="1" ht="24" customHeight="1" thickTop="1" x14ac:dyDescent="0.25">
      <c r="A25" s="20" t="s">
        <v>64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89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90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100" t="s">
        <v>93</v>
      </c>
      <c r="B28" s="47"/>
      <c r="C28" s="47"/>
      <c r="D28" s="47"/>
      <c r="E28" s="47"/>
      <c r="F28" s="47"/>
      <c r="G28" s="47"/>
      <c r="H28" s="47"/>
    </row>
  </sheetData>
  <mergeCells count="13">
    <mergeCell ref="A8:A9"/>
    <mergeCell ref="B8:C8"/>
    <mergeCell ref="D8:E9"/>
    <mergeCell ref="F8:G8"/>
    <mergeCell ref="H8:H9"/>
    <mergeCell ref="B4:H7"/>
    <mergeCell ref="A1:H1"/>
    <mergeCell ref="B2:E2"/>
    <mergeCell ref="F2:H2"/>
    <mergeCell ref="B3:C3"/>
    <mergeCell ref="D3:E3"/>
    <mergeCell ref="A2:A3"/>
    <mergeCell ref="F3:G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&amp;C&amp;"微軟正黑體,粗體"&amp;16勞工保險局107年3月統計提要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2018-05-14T01:35:36Z</dcterms:created>
  <dcterms:modified xsi:type="dcterms:W3CDTF">2018-05-14T01:35:44Z</dcterms:modified>
  <dc:language/>
</cp:coreProperties>
</file>