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95" windowWidth="9570" windowHeight="5310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4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2" i="2" l="1"/>
  <c r="F36" i="3" l="1"/>
  <c r="F35" i="3"/>
  <c r="B19" i="1" l="1"/>
  <c r="E17" i="4" l="1"/>
  <c r="E24" i="4"/>
  <c r="E16" i="4"/>
  <c r="E13" i="4"/>
  <c r="G5" i="4"/>
  <c r="E12" i="4" l="1"/>
  <c r="H24" i="4"/>
  <c r="F24" i="4"/>
  <c r="B24" i="4"/>
  <c r="F23" i="4"/>
  <c r="F22" i="4"/>
  <c r="F21" i="4"/>
  <c r="F20" i="4"/>
  <c r="F19" i="4"/>
  <c r="F18" i="4"/>
  <c r="H17" i="4"/>
  <c r="G17" i="4"/>
  <c r="C17" i="4"/>
  <c r="B17" i="4"/>
  <c r="F17" i="4" s="1"/>
  <c r="F12" i="4" s="1"/>
  <c r="H16" i="4"/>
  <c r="H13" i="4"/>
  <c r="H12" i="4" s="1"/>
  <c r="H6" i="4"/>
  <c r="E6" i="4"/>
  <c r="D6" i="4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5" i="1"/>
  <c r="G25" i="1"/>
  <c r="D25" i="1"/>
  <c r="B25" i="1"/>
  <c r="E22" i="1"/>
  <c r="G22" i="1"/>
  <c r="D22" i="1"/>
  <c r="B22" i="1"/>
  <c r="E19" i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F5" i="1"/>
  <c r="E4" i="1"/>
  <c r="B12" i="4" l="1"/>
  <c r="E16" i="1"/>
</calcChain>
</file>

<file path=xl/sharedStrings.xml><?xml version="1.0" encoding="utf-8"?>
<sst xmlns="http://schemas.openxmlformats.org/spreadsheetml/2006/main" count="206" uniqueCount="101">
  <si>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</si>
  <si>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</si>
  <si>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</si>
  <si>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</si>
  <si>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</si>
  <si>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</si>
  <si>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</si>
  <si>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</si>
  <si>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</si>
  <si>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</si>
  <si>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</si>
  <si>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</si>
  <si>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</si>
  <si>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</si>
  <si>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</si>
  <si>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</si>
  <si>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</si>
  <si>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</si>
  <si>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</si>
  <si>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</si>
  <si>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</si>
  <si>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</si>
  <si>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</si>
  <si>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</si>
  <si>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</si>
  <si>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</si>
  <si>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</si>
  <si>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</si>
  <si>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</si>
  <si>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</si>
  <si>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</si>
  <si>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</si>
  <si>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</si>
  <si>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</si>
  <si>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</si>
  <si>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</si>
  <si>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</si>
  <si>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</si>
  <si>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</si>
  <si>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</si>
  <si>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</si>
  <si>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</si>
  <si>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</si>
  <si>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</si>
  <si>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</si>
  <si>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</si>
  <si>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</si>
  <si>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</si>
  <si>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</si>
  <si>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</si>
  <si>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</si>
  <si>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</si>
  <si>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</si>
  <si>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</si>
  <si>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</si>
  <si>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</si>
  <si>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</si>
  <si>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</si>
  <si>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</si>
  <si>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</si>
  <si>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</si>
  <si>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</si>
  <si>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</si>
  <si>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</si>
  <si>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</si>
  <si>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</si>
  <si>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</si>
  <si>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</si>
  <si>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</si>
  <si>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</si>
  <si>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</si>
  <si>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</si>
  <si>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</si>
  <si>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</si>
  <si>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</si>
  <si>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</si>
  <si>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</si>
  <si>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</si>
  <si>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</si>
  <si>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</si>
  <si>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</si>
  <si>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</si>
  <si>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</si>
  <si>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</si>
  <si>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</si>
  <si>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</si>
  <si>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</si>
  <si>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</si>
  <si>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</si>
  <si>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</si>
  <si>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</si>
  <si>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</si>
  <si>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</si>
  <si>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3、4月數</t>
    <phoneticPr fontId="6" type="noConversion"/>
  </si>
  <si>
    <t>3月</t>
    <phoneticPr fontId="6" type="noConversion"/>
  </si>
  <si>
    <t>4月</t>
    <phoneticPr fontId="6" type="noConversion"/>
  </si>
  <si>
    <t>4月數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</si>
  <si>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</si>
  <si>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1,117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5,399,280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21,328,764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</si>
  <si>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5.48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</si>
  <si>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6. 4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>473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118,108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473,608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</si>
</sst>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9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3" t="s">
        <v>0</v>
      </c>
      <c r="B1" s="104"/>
      <c r="C1" s="104"/>
      <c r="D1" s="104"/>
      <c r="E1" s="104"/>
      <c r="F1" s="104"/>
      <c r="G1" s="105"/>
    </row>
    <row r="2" spans="1:7" ht="30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35" customHeight="1" x14ac:dyDescent="0.25">
      <c r="A4" s="4" t="s">
        <v>83</v>
      </c>
      <c r="B4" s="5">
        <v>555992</v>
      </c>
      <c r="C4" s="6"/>
      <c r="D4" s="7"/>
      <c r="E4" s="5">
        <f>B4</f>
        <v>555992</v>
      </c>
      <c r="F4" s="6"/>
      <c r="G4" s="7"/>
    </row>
    <row r="5" spans="1:7" ht="28.35" customHeight="1" x14ac:dyDescent="0.25">
      <c r="A5" s="8" t="s">
        <v>84</v>
      </c>
      <c r="B5" s="9"/>
      <c r="C5" s="10">
        <v>10310914</v>
      </c>
      <c r="D5" s="11"/>
      <c r="E5" s="9"/>
      <c r="F5" s="10">
        <f>C5</f>
        <v>10310914</v>
      </c>
      <c r="G5" s="11"/>
    </row>
    <row r="6" spans="1:7" ht="28.35" customHeight="1" x14ac:dyDescent="0.25">
      <c r="A6" s="8" t="s">
        <v>8</v>
      </c>
      <c r="B6" s="78"/>
      <c r="C6" s="78"/>
      <c r="D6" s="33">
        <v>31467</v>
      </c>
      <c r="E6" s="78"/>
      <c r="F6" s="78"/>
      <c r="G6" s="33">
        <v>31461</v>
      </c>
    </row>
    <row r="7" spans="1:7" ht="28.35" customHeight="1" x14ac:dyDescent="0.25">
      <c r="A7" s="8" t="s">
        <v>9</v>
      </c>
      <c r="B7" s="78"/>
      <c r="C7" s="78"/>
      <c r="D7" s="33">
        <v>30868502869</v>
      </c>
      <c r="E7" s="78"/>
      <c r="F7" s="78"/>
      <c r="G7" s="33">
        <f>G8+G9</f>
        <v>123285868234</v>
      </c>
    </row>
    <row r="8" spans="1:7" ht="28.35" customHeight="1" x14ac:dyDescent="0.25">
      <c r="A8" s="12" t="s">
        <v>10</v>
      </c>
      <c r="B8" s="13"/>
      <c r="C8" s="13"/>
      <c r="D8" s="11">
        <v>30192982231</v>
      </c>
      <c r="E8" s="13"/>
      <c r="F8" s="13"/>
      <c r="G8" s="11">
        <v>120586632601</v>
      </c>
    </row>
    <row r="9" spans="1:7" ht="28.35" customHeight="1" thickBot="1" x14ac:dyDescent="0.3">
      <c r="A9" s="12" t="s">
        <v>11</v>
      </c>
      <c r="B9" s="13"/>
      <c r="C9" s="13"/>
      <c r="D9" s="14">
        <v>675520638</v>
      </c>
      <c r="E9" s="13"/>
      <c r="F9" s="13"/>
      <c r="G9" s="11">
        <v>2699235633</v>
      </c>
    </row>
    <row r="10" spans="1:7" ht="30" customHeight="1" thickTop="1" thickBot="1" x14ac:dyDescent="0.3">
      <c r="A10" s="107" t="s">
        <v>12</v>
      </c>
      <c r="B10" s="108" t="s">
        <v>13</v>
      </c>
      <c r="C10" s="109"/>
      <c r="D10" s="110" t="s">
        <v>6</v>
      </c>
      <c r="E10" s="108" t="s">
        <v>13</v>
      </c>
      <c r="F10" s="109"/>
      <c r="G10" s="110" t="s">
        <v>6</v>
      </c>
    </row>
    <row r="11" spans="1:7" ht="23.25" customHeight="1" thickTop="1" thickBot="1" x14ac:dyDescent="0.3">
      <c r="A11" s="107"/>
      <c r="B11" s="53"/>
      <c r="C11" s="57" t="s">
        <v>14</v>
      </c>
      <c r="D11" s="110"/>
      <c r="E11" s="53"/>
      <c r="F11" s="57" t="s">
        <v>14</v>
      </c>
      <c r="G11" s="110"/>
    </row>
    <row r="12" spans="1:7" ht="28.35" customHeight="1" thickTop="1" x14ac:dyDescent="0.25">
      <c r="A12" s="4" t="s">
        <v>15</v>
      </c>
      <c r="B12" s="16">
        <f>B13+B14</f>
        <v>1282535</v>
      </c>
      <c r="C12" s="17"/>
      <c r="D12" s="7">
        <f>D13+D14</f>
        <v>31844862070</v>
      </c>
      <c r="E12" s="16">
        <f>E13+E14</f>
        <v>2225931</v>
      </c>
      <c r="F12" s="17"/>
      <c r="G12" s="7">
        <f>G13+G14</f>
        <v>128065787452</v>
      </c>
    </row>
    <row r="13" spans="1:7" ht="28.35" customHeight="1" x14ac:dyDescent="0.25">
      <c r="A13" s="12" t="s">
        <v>10</v>
      </c>
      <c r="B13" s="5">
        <v>1150388</v>
      </c>
      <c r="C13" s="18"/>
      <c r="D13" s="11">
        <v>30754949085</v>
      </c>
      <c r="E13" s="5">
        <v>1281831</v>
      </c>
      <c r="F13" s="10"/>
      <c r="G13" s="11">
        <v>125365803899</v>
      </c>
    </row>
    <row r="14" spans="1:7" ht="28.35" customHeight="1" thickBot="1" x14ac:dyDescent="0.3">
      <c r="A14" s="12" t="s">
        <v>11</v>
      </c>
      <c r="B14" s="5">
        <v>132147</v>
      </c>
      <c r="C14" s="18"/>
      <c r="D14" s="11">
        <v>1089912985</v>
      </c>
      <c r="E14" s="5">
        <v>944100</v>
      </c>
      <c r="F14" s="10"/>
      <c r="G14" s="11">
        <v>2699983553</v>
      </c>
    </row>
    <row r="15" spans="1:7" ht="28.35" customHeight="1" x14ac:dyDescent="0.25">
      <c r="A15" s="63" t="s">
        <v>16</v>
      </c>
      <c r="B15" s="64">
        <f>B17+B18+B20+B23+B26+B28</f>
        <v>169283</v>
      </c>
      <c r="C15" s="65"/>
      <c r="D15" s="66">
        <f>D17+D18+D20+D23+D26+D28</f>
        <v>13018139115</v>
      </c>
      <c r="E15" s="64">
        <f>E17+E18+E20+E23+E26+E28</f>
        <v>1112679</v>
      </c>
      <c r="F15" s="65"/>
      <c r="G15" s="66">
        <f>G17+G18+G20+G23+G26+G28</f>
        <v>53992666462</v>
      </c>
    </row>
    <row r="16" spans="1:7" ht="28.35" customHeight="1" thickBot="1" x14ac:dyDescent="0.3">
      <c r="A16" s="67" t="s">
        <v>17</v>
      </c>
      <c r="B16" s="68">
        <f t="shared" ref="B16:G16" si="0">B21+B24+B27</f>
        <v>1113252</v>
      </c>
      <c r="C16" s="69">
        <f t="shared" si="0"/>
        <v>13653</v>
      </c>
      <c r="D16" s="70">
        <f t="shared" si="0"/>
        <v>18826722955</v>
      </c>
      <c r="E16" s="68">
        <f t="shared" si="0"/>
        <v>1113252</v>
      </c>
      <c r="F16" s="69">
        <f t="shared" si="0"/>
        <v>50403</v>
      </c>
      <c r="G16" s="70">
        <f t="shared" si="0"/>
        <v>74073120990</v>
      </c>
    </row>
    <row r="17" spans="1:7" ht="28.35" customHeight="1" x14ac:dyDescent="0.25">
      <c r="A17" s="63" t="s">
        <v>18</v>
      </c>
      <c r="B17" s="79">
        <v>9482</v>
      </c>
      <c r="C17" s="80"/>
      <c r="D17" s="81">
        <v>587233338</v>
      </c>
      <c r="E17" s="79">
        <v>43659</v>
      </c>
      <c r="F17" s="80"/>
      <c r="G17" s="81">
        <v>2675118079</v>
      </c>
    </row>
    <row r="18" spans="1:7" ht="28.35" customHeight="1" x14ac:dyDescent="0.25">
      <c r="A18" s="89" t="s">
        <v>19</v>
      </c>
      <c r="B18" s="90">
        <v>12243</v>
      </c>
      <c r="C18" s="91"/>
      <c r="D18" s="92">
        <v>225640245</v>
      </c>
      <c r="E18" s="90">
        <v>52509</v>
      </c>
      <c r="F18" s="91"/>
      <c r="G18" s="92">
        <v>967007293</v>
      </c>
    </row>
    <row r="19" spans="1:7" ht="28.35" customHeight="1" x14ac:dyDescent="0.25">
      <c r="A19" s="12" t="s">
        <v>20</v>
      </c>
      <c r="B19" s="77">
        <f>B20+B21</f>
        <v>5023</v>
      </c>
      <c r="C19" s="60"/>
      <c r="D19" s="75">
        <f>D20+D21</f>
        <v>459399882</v>
      </c>
      <c r="E19" s="77">
        <f>E20+E21</f>
        <v>9582</v>
      </c>
      <c r="F19" s="60"/>
      <c r="G19" s="75">
        <f>G20+G21</f>
        <v>1803077477</v>
      </c>
    </row>
    <row r="20" spans="1:7" ht="28.35" customHeight="1" x14ac:dyDescent="0.25">
      <c r="A20" s="43" t="s">
        <v>21</v>
      </c>
      <c r="B20" s="77">
        <v>1506</v>
      </c>
      <c r="C20" s="60"/>
      <c r="D20" s="75">
        <v>420845287</v>
      </c>
      <c r="E20" s="77">
        <v>6065</v>
      </c>
      <c r="F20" s="60"/>
      <c r="G20" s="75">
        <v>1648295773</v>
      </c>
    </row>
    <row r="21" spans="1:7" ht="28.35" customHeight="1" x14ac:dyDescent="0.25">
      <c r="A21" s="43" t="s">
        <v>22</v>
      </c>
      <c r="B21" s="77">
        <v>3517</v>
      </c>
      <c r="C21" s="60">
        <v>34</v>
      </c>
      <c r="D21" s="75">
        <v>38554595</v>
      </c>
      <c r="E21" s="77">
        <v>3517</v>
      </c>
      <c r="F21" s="60">
        <v>131</v>
      </c>
      <c r="G21" s="75">
        <v>154781704</v>
      </c>
    </row>
    <row r="22" spans="1:7" ht="28.35" customHeight="1" x14ac:dyDescent="0.25">
      <c r="A22" s="93" t="s">
        <v>23</v>
      </c>
      <c r="B22" s="94">
        <f>B23+B24</f>
        <v>1096143</v>
      </c>
      <c r="C22" s="95"/>
      <c r="D22" s="96">
        <f>D23+D24</f>
        <v>27681069000</v>
      </c>
      <c r="E22" s="94">
        <f>E23+E24</f>
        <v>1123994</v>
      </c>
      <c r="F22" s="95"/>
      <c r="G22" s="96">
        <f>G23+G24</f>
        <v>112357402439</v>
      </c>
    </row>
    <row r="23" spans="1:7" ht="28.35" customHeight="1" x14ac:dyDescent="0.25">
      <c r="A23" s="43" t="s">
        <v>21</v>
      </c>
      <c r="B23" s="87">
        <v>8265</v>
      </c>
      <c r="C23" s="60"/>
      <c r="D23" s="83">
        <v>9181488799</v>
      </c>
      <c r="E23" s="87">
        <v>36116</v>
      </c>
      <c r="F23" s="60"/>
      <c r="G23" s="83">
        <v>39561140093</v>
      </c>
    </row>
    <row r="24" spans="1:7" ht="28.35" customHeight="1" x14ac:dyDescent="0.25">
      <c r="A24" s="43" t="s">
        <v>24</v>
      </c>
      <c r="B24" s="87">
        <v>1087878</v>
      </c>
      <c r="C24" s="60">
        <v>13231</v>
      </c>
      <c r="D24" s="83">
        <v>18499580201</v>
      </c>
      <c r="E24" s="87">
        <v>1087878</v>
      </c>
      <c r="F24" s="60">
        <v>48962</v>
      </c>
      <c r="G24" s="83">
        <v>72796262346</v>
      </c>
    </row>
    <row r="25" spans="1:7" ht="28.35" customHeight="1" x14ac:dyDescent="0.25">
      <c r="A25" s="93" t="s">
        <v>25</v>
      </c>
      <c r="B25" s="94">
        <f>B26+B27</f>
        <v>32693</v>
      </c>
      <c r="C25" s="95"/>
      <c r="D25" s="96">
        <f>D26+D27</f>
        <v>2091194833</v>
      </c>
      <c r="E25" s="94">
        <f>E26+E27</f>
        <v>69195</v>
      </c>
      <c r="F25" s="95"/>
      <c r="G25" s="96">
        <f>G26+G27</f>
        <v>8708457321</v>
      </c>
    </row>
    <row r="26" spans="1:7" ht="28.35" customHeight="1" x14ac:dyDescent="0.25">
      <c r="A26" s="43" t="s">
        <v>21</v>
      </c>
      <c r="B26" s="87">
        <v>10836</v>
      </c>
      <c r="C26" s="60"/>
      <c r="D26" s="83">
        <v>1802606674</v>
      </c>
      <c r="E26" s="87">
        <v>47338</v>
      </c>
      <c r="F26" s="60"/>
      <c r="G26" s="83">
        <v>7586380381</v>
      </c>
    </row>
    <row r="27" spans="1:7" ht="28.35" customHeight="1" x14ac:dyDescent="0.25">
      <c r="A27" s="97" t="s">
        <v>24</v>
      </c>
      <c r="B27" s="98">
        <v>21857</v>
      </c>
      <c r="C27" s="99">
        <v>388</v>
      </c>
      <c r="D27" s="100">
        <v>288588159</v>
      </c>
      <c r="E27" s="98">
        <v>21857</v>
      </c>
      <c r="F27" s="99">
        <v>1310</v>
      </c>
      <c r="G27" s="100">
        <v>1122076940</v>
      </c>
    </row>
    <row r="28" spans="1:7" ht="28.35" customHeight="1" thickBot="1" x14ac:dyDescent="0.3">
      <c r="A28" s="42" t="s">
        <v>26</v>
      </c>
      <c r="B28" s="36">
        <v>126951</v>
      </c>
      <c r="C28" s="28"/>
      <c r="D28" s="14">
        <v>800324772</v>
      </c>
      <c r="E28" s="36">
        <v>926992</v>
      </c>
      <c r="F28" s="28"/>
      <c r="G28" s="14">
        <v>1554724843</v>
      </c>
    </row>
    <row r="29" spans="1:7" ht="24" customHeight="1" thickTop="1" x14ac:dyDescent="0.25">
      <c r="A29" s="20" t="s">
        <v>97</v>
      </c>
    </row>
    <row r="30" spans="1:7" ht="24" customHeight="1" x14ac:dyDescent="0.25">
      <c r="A30" s="20" t="s">
        <v>98</v>
      </c>
    </row>
    <row r="31" spans="1:7" x14ac:dyDescent="0.25">
      <c r="A31" s="20" t="s">
        <v>89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&amp;C&amp;"微軟正黑體,粗體"&amp;16勞工保險局107年4月統計提要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3" t="s">
        <v>27</v>
      </c>
      <c r="B1" s="104"/>
      <c r="C1" s="104"/>
      <c r="D1" s="104"/>
      <c r="E1" s="104"/>
      <c r="F1" s="104"/>
      <c r="G1" s="105"/>
    </row>
    <row r="2" spans="1:7" ht="28.15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15" customHeight="1" x14ac:dyDescent="0.25">
      <c r="A4" s="4" t="s">
        <v>83</v>
      </c>
      <c r="B4" s="21">
        <v>508264</v>
      </c>
      <c r="C4" s="22"/>
      <c r="D4" s="7"/>
      <c r="E4" s="21">
        <f>B4</f>
        <v>508264</v>
      </c>
      <c r="F4" s="22"/>
      <c r="G4" s="7"/>
    </row>
    <row r="5" spans="1:7" ht="28.15" customHeight="1" x14ac:dyDescent="0.25">
      <c r="A5" s="8" t="s">
        <v>84</v>
      </c>
      <c r="B5" s="23"/>
      <c r="C5" s="24">
        <v>6821421</v>
      </c>
      <c r="D5" s="11"/>
      <c r="E5" s="23"/>
      <c r="F5" s="24">
        <f>C5</f>
        <v>6821421</v>
      </c>
      <c r="G5" s="11"/>
    </row>
    <row r="6" spans="1:7" ht="28.15" customHeight="1" x14ac:dyDescent="0.25">
      <c r="A6" s="8" t="s">
        <v>8</v>
      </c>
      <c r="B6" s="5"/>
      <c r="C6" s="10"/>
      <c r="D6" s="11">
        <v>33173</v>
      </c>
      <c r="E6" s="13"/>
      <c r="F6" s="13"/>
      <c r="G6" s="11">
        <v>33143</v>
      </c>
    </row>
    <row r="7" spans="1:7" ht="28.15" customHeight="1" thickBot="1" x14ac:dyDescent="0.3">
      <c r="A7" s="25" t="s">
        <v>9</v>
      </c>
      <c r="B7" s="26"/>
      <c r="C7" s="27"/>
      <c r="D7" s="14">
        <v>2280490208</v>
      </c>
      <c r="E7" s="28"/>
      <c r="F7" s="28"/>
      <c r="G7" s="14">
        <v>9096423517</v>
      </c>
    </row>
    <row r="8" spans="1:7" ht="28.15" customHeight="1" thickTop="1" thickBot="1" x14ac:dyDescent="0.3">
      <c r="A8" s="107" t="s">
        <v>12</v>
      </c>
      <c r="B8" s="108" t="s">
        <v>13</v>
      </c>
      <c r="C8" s="108"/>
      <c r="D8" s="106" t="s">
        <v>6</v>
      </c>
      <c r="E8" s="108" t="s">
        <v>13</v>
      </c>
      <c r="F8" s="108"/>
      <c r="G8" s="106" t="s">
        <v>6</v>
      </c>
    </row>
    <row r="9" spans="1:7" ht="18" thickTop="1" thickBot="1" x14ac:dyDescent="0.3">
      <c r="A9" s="107"/>
      <c r="B9" s="53"/>
      <c r="C9" s="54" t="s">
        <v>28</v>
      </c>
      <c r="D9" s="106"/>
      <c r="E9" s="15"/>
      <c r="F9" s="54" t="s">
        <v>28</v>
      </c>
      <c r="G9" s="106"/>
    </row>
    <row r="10" spans="1:7" ht="28.15" customHeight="1" thickTop="1" x14ac:dyDescent="0.25">
      <c r="A10" s="29" t="s">
        <v>15</v>
      </c>
      <c r="B10" s="16">
        <f t="shared" ref="B10:G10" si="0">SUM(B11:B15)</f>
        <v>196284</v>
      </c>
      <c r="C10" s="17">
        <f t="shared" si="0"/>
        <v>43918</v>
      </c>
      <c r="D10" s="30">
        <f t="shared" si="0"/>
        <v>1518341014</v>
      </c>
      <c r="E10" s="16">
        <f t="shared" si="0"/>
        <v>401890</v>
      </c>
      <c r="F10" s="17">
        <f t="shared" si="0"/>
        <v>93770</v>
      </c>
      <c r="G10" s="30">
        <f t="shared" si="0"/>
        <v>6021264774</v>
      </c>
    </row>
    <row r="11" spans="1:7" ht="28.15" customHeight="1" x14ac:dyDescent="0.25">
      <c r="A11" s="12" t="s">
        <v>29</v>
      </c>
      <c r="B11" s="5">
        <v>26493</v>
      </c>
      <c r="C11" s="10">
        <v>6084</v>
      </c>
      <c r="D11" s="19">
        <v>607314330</v>
      </c>
      <c r="E11" s="31">
        <v>115870</v>
      </c>
      <c r="F11" s="32">
        <v>26657</v>
      </c>
      <c r="G11" s="33">
        <v>2647871317</v>
      </c>
    </row>
    <row r="12" spans="1:7" ht="28.15" customHeight="1" x14ac:dyDescent="0.25">
      <c r="A12" s="12" t="s">
        <v>30</v>
      </c>
      <c r="B12" s="5">
        <v>2087</v>
      </c>
      <c r="C12" s="10">
        <f>B12</f>
        <v>2087</v>
      </c>
      <c r="D12" s="19">
        <v>102954338</v>
      </c>
      <c r="E12" s="5">
        <v>9696</v>
      </c>
      <c r="F12" s="10">
        <v>9696</v>
      </c>
      <c r="G12" s="19">
        <v>479329700</v>
      </c>
    </row>
    <row r="13" spans="1:7" ht="28.15" customHeight="1" x14ac:dyDescent="0.25">
      <c r="A13" s="12" t="s">
        <v>31</v>
      </c>
      <c r="B13" s="5">
        <v>1101</v>
      </c>
      <c r="C13" s="10">
        <v>434</v>
      </c>
      <c r="D13" s="19">
        <v>25964758</v>
      </c>
      <c r="E13" s="5">
        <v>5177</v>
      </c>
      <c r="F13" s="10">
        <v>1386</v>
      </c>
      <c r="G13" s="19">
        <v>119391714</v>
      </c>
    </row>
    <row r="14" spans="1:7" ht="28.15" customHeight="1" x14ac:dyDescent="0.25">
      <c r="A14" s="12" t="s">
        <v>32</v>
      </c>
      <c r="B14" s="5">
        <v>35650</v>
      </c>
      <c r="C14" s="10">
        <v>7174</v>
      </c>
      <c r="D14" s="19">
        <v>688510404</v>
      </c>
      <c r="E14" s="5">
        <v>140394</v>
      </c>
      <c r="F14" s="10">
        <v>27952</v>
      </c>
      <c r="G14" s="19">
        <v>2681194506</v>
      </c>
    </row>
    <row r="15" spans="1:7" ht="28.15" customHeight="1" thickBot="1" x14ac:dyDescent="0.3">
      <c r="A15" s="34" t="s">
        <v>33</v>
      </c>
      <c r="B15" s="26">
        <v>130953</v>
      </c>
      <c r="C15" s="27">
        <v>28139</v>
      </c>
      <c r="D15" s="35">
        <v>93597184</v>
      </c>
      <c r="E15" s="26">
        <v>130753</v>
      </c>
      <c r="F15" s="27">
        <v>28079</v>
      </c>
      <c r="G15" s="35">
        <v>93477537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03" t="s">
        <v>34</v>
      </c>
      <c r="B18" s="104"/>
      <c r="C18" s="104"/>
      <c r="D18" s="104"/>
      <c r="E18" s="104"/>
      <c r="F18" s="104"/>
      <c r="G18" s="105"/>
    </row>
    <row r="19" spans="1:7" ht="28.15" customHeight="1" thickTop="1" thickBot="1" x14ac:dyDescent="0.3">
      <c r="A19" s="74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85</v>
      </c>
      <c r="B21" s="16">
        <v>515760</v>
      </c>
      <c r="C21" s="6"/>
      <c r="D21" s="7"/>
      <c r="E21" s="76">
        <f>B21</f>
        <v>515760</v>
      </c>
      <c r="F21" s="6"/>
      <c r="G21" s="40"/>
    </row>
    <row r="22" spans="1:7" ht="28.15" customHeight="1" x14ac:dyDescent="0.25">
      <c r="A22" s="8" t="s">
        <v>86</v>
      </c>
      <c r="B22" s="9"/>
      <c r="C22" s="24">
        <v>7308381</v>
      </c>
      <c r="D22" s="11"/>
      <c r="E22" s="9"/>
      <c r="F22" s="24">
        <f>C22</f>
        <v>7308381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32893</v>
      </c>
      <c r="E23" s="31"/>
      <c r="F23" s="32"/>
      <c r="G23" s="33">
        <v>32861</v>
      </c>
    </row>
    <row r="24" spans="1:7" ht="28.15" customHeight="1" x14ac:dyDescent="0.25">
      <c r="A24" s="25" t="s">
        <v>37</v>
      </c>
      <c r="B24" s="36"/>
      <c r="C24" s="28"/>
      <c r="D24" s="14">
        <v>59658754</v>
      </c>
      <c r="E24" s="36"/>
      <c r="F24" s="28"/>
      <c r="G24" s="14">
        <v>238034878</v>
      </c>
    </row>
    <row r="25" spans="1:7" ht="33" customHeight="1" x14ac:dyDescent="0.25">
      <c r="A25" s="37" t="s">
        <v>38</v>
      </c>
      <c r="B25" s="50" t="s">
        <v>4</v>
      </c>
      <c r="C25" s="51" t="s">
        <v>87</v>
      </c>
      <c r="D25" s="52" t="s">
        <v>6</v>
      </c>
      <c r="E25" s="50" t="s">
        <v>4</v>
      </c>
      <c r="F25" s="51" t="s">
        <v>87</v>
      </c>
      <c r="G25" s="52" t="s">
        <v>6</v>
      </c>
    </row>
    <row r="26" spans="1:7" ht="28.15" customHeight="1" x14ac:dyDescent="0.25">
      <c r="A26" s="29" t="s">
        <v>39</v>
      </c>
      <c r="B26" s="38">
        <v>15</v>
      </c>
      <c r="C26" s="39">
        <v>200</v>
      </c>
      <c r="D26" s="39">
        <f>SUM(D27:D29)</f>
        <v>28832605</v>
      </c>
      <c r="E26" s="38">
        <v>107</v>
      </c>
      <c r="F26" s="39">
        <v>983</v>
      </c>
      <c r="G26" s="40">
        <f>SUM(G27:G29)</f>
        <v>136813552</v>
      </c>
    </row>
    <row r="27" spans="1:7" ht="28.15" customHeight="1" x14ac:dyDescent="0.25">
      <c r="A27" s="12" t="s">
        <v>40</v>
      </c>
      <c r="B27" s="31"/>
      <c r="C27" s="32">
        <v>177</v>
      </c>
      <c r="D27" s="33">
        <v>14354845</v>
      </c>
      <c r="E27" s="31"/>
      <c r="F27" s="32">
        <v>885</v>
      </c>
      <c r="G27" s="33">
        <v>70392122</v>
      </c>
    </row>
    <row r="28" spans="1:7" ht="28.15" customHeight="1" x14ac:dyDescent="0.25">
      <c r="A28" s="12" t="s">
        <v>41</v>
      </c>
      <c r="B28" s="5"/>
      <c r="C28" s="10">
        <v>1</v>
      </c>
      <c r="D28" s="19">
        <v>423600</v>
      </c>
      <c r="E28" s="5"/>
      <c r="F28" s="10">
        <v>6</v>
      </c>
      <c r="G28" s="19">
        <v>1591962</v>
      </c>
    </row>
    <row r="29" spans="1:7" ht="28.15" customHeight="1" x14ac:dyDescent="0.25">
      <c r="A29" s="34" t="s">
        <v>42</v>
      </c>
      <c r="B29" s="26"/>
      <c r="C29" s="27">
        <v>171</v>
      </c>
      <c r="D29" s="35">
        <v>14054160</v>
      </c>
      <c r="E29" s="26"/>
      <c r="F29" s="27">
        <v>826</v>
      </c>
      <c r="G29" s="35">
        <v>64829468</v>
      </c>
    </row>
    <row r="30" spans="1:7" ht="21" customHeight="1" thickTop="1" x14ac:dyDescent="0.25">
      <c r="A30" s="20" t="s">
        <v>81</v>
      </c>
    </row>
    <row r="31" spans="1:7" ht="21" customHeight="1" x14ac:dyDescent="0.25">
      <c r="A31" s="20" t="s">
        <v>82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&amp;C&amp;"微軟正黑體,粗體"&amp;16勞工保險局107年4月統計提要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3" t="s">
        <v>43</v>
      </c>
      <c r="B1" s="104"/>
      <c r="C1" s="104"/>
      <c r="D1" s="104"/>
      <c r="E1" s="104"/>
      <c r="F1" s="104"/>
      <c r="G1" s="105"/>
    </row>
    <row r="2" spans="1:7" ht="25.15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5.15" customHeight="1" x14ac:dyDescent="0.25">
      <c r="A4" s="4" t="s">
        <v>85</v>
      </c>
      <c r="B4" s="16">
        <v>507110</v>
      </c>
      <c r="C4" s="6"/>
      <c r="D4" s="7"/>
      <c r="E4" s="16">
        <f>B4</f>
        <v>507110</v>
      </c>
      <c r="F4" s="6"/>
      <c r="G4" s="7"/>
    </row>
    <row r="5" spans="1:7" ht="25.15" customHeight="1" x14ac:dyDescent="0.25">
      <c r="A5" s="8" t="s">
        <v>86</v>
      </c>
      <c r="B5" s="9"/>
      <c r="C5" s="24">
        <v>6640755</v>
      </c>
      <c r="D5" s="11"/>
      <c r="E5" s="9"/>
      <c r="F5" s="24">
        <f>C5</f>
        <v>6640755</v>
      </c>
      <c r="G5" s="11"/>
    </row>
    <row r="6" spans="1:7" ht="25.15" customHeight="1" x14ac:dyDescent="0.25">
      <c r="A6" s="8" t="s">
        <v>36</v>
      </c>
      <c r="B6" s="23"/>
      <c r="C6" s="13"/>
      <c r="D6" s="11">
        <v>38381</v>
      </c>
      <c r="E6" s="23"/>
      <c r="F6" s="13"/>
      <c r="G6" s="33">
        <v>38248</v>
      </c>
    </row>
    <row r="7" spans="1:7" ht="25.15" customHeight="1" thickBot="1" x14ac:dyDescent="0.3">
      <c r="A7" s="25" t="s">
        <v>37</v>
      </c>
      <c r="B7" s="36"/>
      <c r="C7" s="28"/>
      <c r="D7" s="14">
        <v>17004752380</v>
      </c>
      <c r="E7" s="36"/>
      <c r="F7" s="28"/>
      <c r="G7" s="14">
        <v>67490316317</v>
      </c>
    </row>
    <row r="8" spans="1:7" ht="25.15" customHeight="1" thickTop="1" thickBot="1" x14ac:dyDescent="0.3">
      <c r="A8" s="107" t="s">
        <v>44</v>
      </c>
      <c r="B8" s="108" t="s">
        <v>13</v>
      </c>
      <c r="C8" s="109"/>
      <c r="D8" s="110" t="s">
        <v>6</v>
      </c>
      <c r="E8" s="108" t="s">
        <v>13</v>
      </c>
      <c r="F8" s="109"/>
      <c r="G8" s="110" t="s">
        <v>6</v>
      </c>
    </row>
    <row r="9" spans="1:7" ht="18" thickTop="1" thickBot="1" x14ac:dyDescent="0.3">
      <c r="A9" s="107"/>
      <c r="B9" s="53"/>
      <c r="C9" s="57" t="s">
        <v>45</v>
      </c>
      <c r="D9" s="110"/>
      <c r="E9" s="15"/>
      <c r="F9" s="57" t="s">
        <v>45</v>
      </c>
      <c r="G9" s="110"/>
    </row>
    <row r="10" spans="1:7" ht="25.15" customHeight="1" thickTop="1" x14ac:dyDescent="0.25">
      <c r="A10" s="29" t="s">
        <v>39</v>
      </c>
      <c r="B10" s="38">
        <f t="shared" ref="B10:G10" si="0">SUM(B11:B14)</f>
        <v>7491</v>
      </c>
      <c r="C10" s="39">
        <f t="shared" si="0"/>
        <v>2</v>
      </c>
      <c r="D10" s="39">
        <f t="shared" si="0"/>
        <v>1712196727</v>
      </c>
      <c r="E10" s="38">
        <f t="shared" si="0"/>
        <v>30879</v>
      </c>
      <c r="F10" s="39">
        <f t="shared" si="0"/>
        <v>14</v>
      </c>
      <c r="G10" s="40">
        <f t="shared" si="0"/>
        <v>7009432013</v>
      </c>
    </row>
    <row r="11" spans="1:7" ht="25.15" customHeight="1" x14ac:dyDescent="0.25">
      <c r="A11" s="12" t="s">
        <v>46</v>
      </c>
      <c r="B11" s="31">
        <v>4987</v>
      </c>
      <c r="C11" s="32"/>
      <c r="D11" s="33">
        <v>1424102741</v>
      </c>
      <c r="E11" s="31">
        <v>21066</v>
      </c>
      <c r="F11" s="32"/>
      <c r="G11" s="33">
        <v>5918127267</v>
      </c>
    </row>
    <row r="12" spans="1:7" ht="25.15" customHeight="1" x14ac:dyDescent="0.25">
      <c r="A12" s="12" t="s">
        <v>47</v>
      </c>
      <c r="B12" s="5">
        <v>1364</v>
      </c>
      <c r="C12" s="10"/>
      <c r="D12" s="19">
        <v>227605510</v>
      </c>
      <c r="E12" s="5">
        <v>4568</v>
      </c>
      <c r="F12" s="10"/>
      <c r="G12" s="19">
        <v>837567760</v>
      </c>
    </row>
    <row r="13" spans="1:7" ht="25.15" customHeight="1" x14ac:dyDescent="0.25">
      <c r="A13" s="12" t="s">
        <v>48</v>
      </c>
      <c r="B13" s="5">
        <v>1138</v>
      </c>
      <c r="C13" s="10"/>
      <c r="D13" s="19">
        <v>60369367</v>
      </c>
      <c r="E13" s="5">
        <v>5122</v>
      </c>
      <c r="F13" s="10"/>
      <c r="G13" s="19">
        <v>243081175</v>
      </c>
    </row>
    <row r="14" spans="1:7" ht="25.15" customHeight="1" thickBot="1" x14ac:dyDescent="0.3">
      <c r="A14" s="34" t="s">
        <v>49</v>
      </c>
      <c r="B14" s="26">
        <v>2</v>
      </c>
      <c r="C14" s="27">
        <v>2</v>
      </c>
      <c r="D14" s="35">
        <v>119109</v>
      </c>
      <c r="E14" s="26">
        <v>123</v>
      </c>
      <c r="F14" s="27">
        <v>14</v>
      </c>
      <c r="G14" s="35">
        <v>10655811</v>
      </c>
    </row>
    <row r="15" spans="1:7" ht="21" customHeight="1" thickTop="1" x14ac:dyDescent="0.25">
      <c r="A15" s="102" t="s">
        <v>99</v>
      </c>
    </row>
    <row r="16" spans="1:7" ht="21" customHeight="1" x14ac:dyDescent="0.25">
      <c r="A16" s="20" t="s">
        <v>57</v>
      </c>
    </row>
    <row r="17" spans="1:7" ht="21" customHeight="1" thickBot="1" x14ac:dyDescent="0.3">
      <c r="A17" s="20"/>
    </row>
    <row r="18" spans="1:7" ht="30" customHeight="1" thickTop="1" thickBot="1" x14ac:dyDescent="0.3">
      <c r="A18" s="103" t="s">
        <v>50</v>
      </c>
      <c r="B18" s="104"/>
      <c r="C18" s="104"/>
      <c r="D18" s="104"/>
      <c r="E18" s="104"/>
      <c r="F18" s="104"/>
      <c r="G18" s="105"/>
    </row>
    <row r="19" spans="1:7" ht="25.15" customHeight="1" thickTop="1" thickBot="1" x14ac:dyDescent="0.3">
      <c r="A19" s="74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">
      <c r="A20" s="3" t="s">
        <v>51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5.15" customHeight="1" x14ac:dyDescent="0.25">
      <c r="A21" s="4" t="s">
        <v>83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84</v>
      </c>
      <c r="B22" s="23"/>
      <c r="C22" s="24">
        <v>1159419</v>
      </c>
      <c r="D22" s="11"/>
      <c r="E22" s="23"/>
      <c r="F22" s="24">
        <f>C22</f>
        <v>1159419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299146547</v>
      </c>
      <c r="E23" s="28"/>
      <c r="F23" s="28"/>
      <c r="G23" s="14">
        <v>1189446719</v>
      </c>
    </row>
    <row r="24" spans="1:7" ht="25.15" customHeight="1" x14ac:dyDescent="0.25">
      <c r="A24" s="37" t="s">
        <v>12</v>
      </c>
      <c r="B24" s="106" t="s">
        <v>13</v>
      </c>
      <c r="C24" s="111"/>
      <c r="D24" s="55" t="s">
        <v>6</v>
      </c>
      <c r="E24" s="106" t="s">
        <v>13</v>
      </c>
      <c r="F24" s="111"/>
      <c r="G24" s="55" t="s">
        <v>6</v>
      </c>
    </row>
    <row r="25" spans="1:7" ht="25.15" customHeight="1" x14ac:dyDescent="0.25">
      <c r="A25" s="29" t="s">
        <v>15</v>
      </c>
      <c r="B25" s="16"/>
      <c r="C25" s="17">
        <f>SUM(C26:C28)</f>
        <v>3518</v>
      </c>
      <c r="D25" s="30">
        <f>SUM(D26:D28)</f>
        <v>577738200</v>
      </c>
      <c r="E25" s="16"/>
      <c r="F25" s="17">
        <f>SUM(F26:F28)</f>
        <v>15818</v>
      </c>
      <c r="G25" s="30">
        <f>SUM(G26:G28)</f>
        <v>2544944200</v>
      </c>
    </row>
    <row r="26" spans="1:7" ht="25.15" customHeight="1" x14ac:dyDescent="0.25">
      <c r="A26" s="12" t="s">
        <v>18</v>
      </c>
      <c r="B26" s="5"/>
      <c r="C26" s="32">
        <v>166</v>
      </c>
      <c r="D26" s="33">
        <v>3478200</v>
      </c>
      <c r="E26" s="31"/>
      <c r="F26" s="32">
        <v>853</v>
      </c>
      <c r="G26" s="33">
        <v>17564400</v>
      </c>
    </row>
    <row r="27" spans="1:7" ht="25.15" customHeight="1" x14ac:dyDescent="0.25">
      <c r="A27" s="12" t="s">
        <v>52</v>
      </c>
      <c r="B27" s="5"/>
      <c r="C27" s="10">
        <v>914</v>
      </c>
      <c r="D27" s="19">
        <v>201246000</v>
      </c>
      <c r="E27" s="5"/>
      <c r="F27" s="10">
        <v>3937</v>
      </c>
      <c r="G27" s="19">
        <v>840095800</v>
      </c>
    </row>
    <row r="28" spans="1:7" ht="25.15" customHeight="1" thickBot="1" x14ac:dyDescent="0.3">
      <c r="A28" s="34" t="s">
        <v>53</v>
      </c>
      <c r="B28" s="26"/>
      <c r="C28" s="27">
        <v>2438</v>
      </c>
      <c r="D28" s="35">
        <v>373014000</v>
      </c>
      <c r="E28" s="26"/>
      <c r="F28" s="27">
        <v>11028</v>
      </c>
      <c r="G28" s="35">
        <v>1687284000</v>
      </c>
    </row>
    <row r="29" spans="1:7" ht="21" customHeight="1" thickTop="1" x14ac:dyDescent="0.25">
      <c r="A29" s="20" t="s">
        <v>91</v>
      </c>
    </row>
    <row r="30" spans="1:7" ht="21" customHeight="1" thickBot="1" x14ac:dyDescent="0.3">
      <c r="A30" s="20"/>
    </row>
    <row r="31" spans="1:7" ht="30" customHeight="1" thickTop="1" thickBot="1" x14ac:dyDescent="0.3">
      <c r="A31" s="103" t="s">
        <v>54</v>
      </c>
      <c r="B31" s="104"/>
      <c r="C31" s="104"/>
      <c r="D31" s="104"/>
      <c r="E31" s="104"/>
      <c r="F31" s="104"/>
      <c r="G31" s="105"/>
    </row>
    <row r="32" spans="1:7" ht="25.15" customHeight="1" thickTop="1" thickBot="1" x14ac:dyDescent="0.3">
      <c r="A32" s="74"/>
      <c r="B32" s="106" t="s">
        <v>1</v>
      </c>
      <c r="C32" s="106"/>
      <c r="D32" s="106"/>
      <c r="E32" s="106" t="s">
        <v>2</v>
      </c>
      <c r="F32" s="106"/>
      <c r="G32" s="106"/>
    </row>
    <row r="33" spans="1:7" ht="25.15" customHeight="1" thickTop="1" thickBot="1" x14ac:dyDescent="0.3">
      <c r="A33" s="3" t="s">
        <v>44</v>
      </c>
      <c r="B33" s="106" t="s">
        <v>72</v>
      </c>
      <c r="C33" s="111"/>
      <c r="D33" s="56" t="s">
        <v>6</v>
      </c>
      <c r="E33" s="106" t="s">
        <v>72</v>
      </c>
      <c r="F33" s="111"/>
      <c r="G33" s="56" t="s">
        <v>6</v>
      </c>
    </row>
    <row r="34" spans="1:7" ht="25.15" customHeight="1" x14ac:dyDescent="0.25">
      <c r="A34" s="29" t="s">
        <v>39</v>
      </c>
      <c r="B34" s="21"/>
      <c r="C34" s="22">
        <f>SUM(C35:C36)</f>
        <v>609990</v>
      </c>
      <c r="D34" s="7">
        <f>SUM(D35:D36)</f>
        <v>4411121940</v>
      </c>
      <c r="E34" s="21"/>
      <c r="F34" s="22">
        <f>C34</f>
        <v>609990</v>
      </c>
      <c r="G34" s="7">
        <f>SUM(G35:G36)</f>
        <v>17694740488</v>
      </c>
    </row>
    <row r="35" spans="1:7" ht="25.15" customHeight="1" x14ac:dyDescent="0.25">
      <c r="A35" s="12" t="s">
        <v>55</v>
      </c>
      <c r="B35" s="23"/>
      <c r="C35" s="24">
        <v>553888</v>
      </c>
      <c r="D35" s="11">
        <v>4003356508</v>
      </c>
      <c r="E35" s="23"/>
      <c r="F35" s="24">
        <f>C35</f>
        <v>553888</v>
      </c>
      <c r="G35" s="11">
        <v>16073394544</v>
      </c>
    </row>
    <row r="36" spans="1:7" ht="25.15" customHeight="1" thickBot="1" x14ac:dyDescent="0.3">
      <c r="A36" s="34" t="s">
        <v>56</v>
      </c>
      <c r="B36" s="26"/>
      <c r="C36" s="27">
        <v>56102</v>
      </c>
      <c r="D36" s="14">
        <v>407765432</v>
      </c>
      <c r="E36" s="28"/>
      <c r="F36" s="28">
        <f>C36</f>
        <v>56102</v>
      </c>
      <c r="G36" s="14">
        <v>1621345944</v>
      </c>
    </row>
    <row r="37" spans="1:7" ht="17.25" thickTop="1" x14ac:dyDescent="0.25"/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&amp;C&amp;"微軟正黑體,粗體"&amp;16勞工保險局107年4月統計提要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3" customHeight="1" thickTop="1" thickBot="1" x14ac:dyDescent="0.3">
      <c r="A1" s="115" t="s">
        <v>58</v>
      </c>
      <c r="B1" s="116"/>
      <c r="C1" s="116"/>
      <c r="D1" s="116"/>
      <c r="E1" s="116"/>
      <c r="F1" s="116"/>
      <c r="G1" s="116"/>
      <c r="H1" s="117"/>
    </row>
    <row r="2" spans="1:8" ht="32.450000000000003" customHeight="1" thickTop="1" thickBot="1" x14ac:dyDescent="0.3">
      <c r="A2" s="112" t="s">
        <v>59</v>
      </c>
      <c r="B2" s="106" t="s">
        <v>93</v>
      </c>
      <c r="C2" s="106"/>
      <c r="D2" s="106"/>
      <c r="E2" s="106"/>
      <c r="F2" s="106" t="s">
        <v>92</v>
      </c>
      <c r="G2" s="106"/>
      <c r="H2" s="106"/>
    </row>
    <row r="3" spans="1:8" ht="28.9" customHeight="1" thickTop="1" thickBot="1" x14ac:dyDescent="0.3">
      <c r="A3" s="113"/>
      <c r="B3" s="118" t="s">
        <v>60</v>
      </c>
      <c r="C3" s="119"/>
      <c r="D3" s="120" t="s">
        <v>6</v>
      </c>
      <c r="E3" s="121"/>
      <c r="F3" s="122" t="s">
        <v>60</v>
      </c>
      <c r="G3" s="123"/>
      <c r="H3" s="110" t="s">
        <v>6</v>
      </c>
    </row>
    <row r="4" spans="1:8" ht="28.9" customHeight="1" thickTop="1" thickBot="1" x14ac:dyDescent="0.3">
      <c r="A4" s="114"/>
      <c r="B4" s="58" t="s">
        <v>94</v>
      </c>
      <c r="C4" s="59" t="s">
        <v>95</v>
      </c>
      <c r="D4" s="59" t="s">
        <v>94</v>
      </c>
      <c r="E4" s="54" t="s">
        <v>95</v>
      </c>
      <c r="F4" s="122"/>
      <c r="G4" s="123"/>
      <c r="H4" s="110"/>
    </row>
    <row r="5" spans="1:8" ht="32.450000000000003" customHeight="1" thickTop="1" x14ac:dyDescent="0.25">
      <c r="A5" s="8" t="s">
        <v>7</v>
      </c>
      <c r="B5" s="24">
        <v>3383646</v>
      </c>
      <c r="C5" s="24">
        <v>3373119</v>
      </c>
      <c r="D5" s="13"/>
      <c r="E5" s="11"/>
      <c r="F5" s="86"/>
      <c r="G5" s="17">
        <f>C5</f>
        <v>3373119</v>
      </c>
      <c r="H5" s="30"/>
    </row>
    <row r="6" spans="1:8" ht="32.450000000000003" customHeight="1" x14ac:dyDescent="0.25">
      <c r="A6" s="8" t="s">
        <v>61</v>
      </c>
      <c r="B6" s="10"/>
      <c r="C6" s="10"/>
      <c r="D6" s="13">
        <f>SUM(D7:D8)</f>
        <v>2758301896</v>
      </c>
      <c r="E6" s="11">
        <f>SUM(E7:E8)</f>
        <v>2762026706</v>
      </c>
      <c r="F6" s="87"/>
      <c r="G6" s="60"/>
      <c r="H6" s="11">
        <f>SUM(H7:H8)</f>
        <v>11044711938</v>
      </c>
    </row>
    <row r="7" spans="1:8" ht="32.450000000000003" customHeight="1" x14ac:dyDescent="0.25">
      <c r="A7" s="41" t="s">
        <v>62</v>
      </c>
      <c r="B7" s="10"/>
      <c r="C7" s="10"/>
      <c r="D7" s="13">
        <v>2758301896</v>
      </c>
      <c r="E7" s="11">
        <v>2762026706</v>
      </c>
      <c r="F7" s="87"/>
      <c r="G7" s="60"/>
      <c r="H7" s="11">
        <v>11044711938</v>
      </c>
    </row>
    <row r="8" spans="1:8" ht="32.450000000000003" customHeight="1" thickBot="1" x14ac:dyDescent="0.3">
      <c r="A8" s="42" t="s">
        <v>63</v>
      </c>
      <c r="B8" s="27"/>
      <c r="C8" s="27"/>
      <c r="D8" s="28">
        <v>0</v>
      </c>
      <c r="E8" s="14">
        <v>0</v>
      </c>
      <c r="F8" s="88"/>
      <c r="G8" s="27"/>
      <c r="H8" s="11">
        <v>0</v>
      </c>
    </row>
    <row r="9" spans="1:8" ht="32.450000000000003" customHeight="1" thickTop="1" thickBot="1" x14ac:dyDescent="0.3">
      <c r="A9" s="112" t="s">
        <v>12</v>
      </c>
      <c r="B9" s="106" t="s">
        <v>96</v>
      </c>
      <c r="C9" s="106"/>
      <c r="D9" s="106"/>
      <c r="E9" s="106"/>
      <c r="F9" s="106" t="s">
        <v>92</v>
      </c>
      <c r="G9" s="106"/>
      <c r="H9" s="106"/>
    </row>
    <row r="10" spans="1:8" ht="28.9" customHeight="1" thickTop="1" thickBot="1" x14ac:dyDescent="0.3">
      <c r="A10" s="113"/>
      <c r="B10" s="108" t="s">
        <v>60</v>
      </c>
      <c r="C10" s="109"/>
      <c r="D10" s="110" t="s">
        <v>6</v>
      </c>
      <c r="E10" s="106"/>
      <c r="F10" s="108" t="s">
        <v>60</v>
      </c>
      <c r="G10" s="109"/>
      <c r="H10" s="110" t="s">
        <v>6</v>
      </c>
    </row>
    <row r="11" spans="1:8" ht="25.9" customHeight="1" thickTop="1" thickBot="1" x14ac:dyDescent="0.3">
      <c r="A11" s="114"/>
      <c r="B11" s="53"/>
      <c r="C11" s="57" t="s">
        <v>14</v>
      </c>
      <c r="D11" s="110"/>
      <c r="E11" s="106"/>
      <c r="F11" s="53"/>
      <c r="G11" s="57" t="s">
        <v>14</v>
      </c>
      <c r="H11" s="110"/>
    </row>
    <row r="12" spans="1:8" ht="32.450000000000003" customHeight="1" thickTop="1" x14ac:dyDescent="0.25">
      <c r="A12" s="29" t="s">
        <v>15</v>
      </c>
      <c r="B12" s="16">
        <f>B17+B24</f>
        <v>1692417</v>
      </c>
      <c r="C12" s="17"/>
      <c r="D12" s="17"/>
      <c r="E12" s="85">
        <f>E13+E16</f>
        <v>6566307322</v>
      </c>
      <c r="F12" s="16">
        <f>F17+F24</f>
        <v>1701099</v>
      </c>
      <c r="G12" s="17"/>
      <c r="H12" s="30">
        <f>H13+H16</f>
        <v>25961080590</v>
      </c>
    </row>
    <row r="13" spans="1:8" ht="32.450000000000003" customHeight="1" x14ac:dyDescent="0.25">
      <c r="A13" s="12" t="s">
        <v>64</v>
      </c>
      <c r="B13" s="62"/>
      <c r="C13" s="60"/>
      <c r="D13" s="60"/>
      <c r="E13" s="83">
        <f>E14+E15</f>
        <v>4140195469</v>
      </c>
      <c r="F13" s="31"/>
      <c r="G13" s="60"/>
      <c r="H13" s="61">
        <f>H14+H15</f>
        <v>16187973122</v>
      </c>
    </row>
    <row r="14" spans="1:8" ht="32.450000000000003" customHeight="1" x14ac:dyDescent="0.25">
      <c r="A14" s="43" t="s">
        <v>65</v>
      </c>
      <c r="B14" s="62"/>
      <c r="C14" s="60"/>
      <c r="D14" s="60"/>
      <c r="E14" s="83">
        <v>1289027451</v>
      </c>
      <c r="F14" s="31"/>
      <c r="G14" s="60"/>
      <c r="H14" s="61">
        <v>5004674657</v>
      </c>
    </row>
    <row r="15" spans="1:8" ht="32.450000000000003" customHeight="1" x14ac:dyDescent="0.25">
      <c r="A15" s="43" t="s">
        <v>66</v>
      </c>
      <c r="B15" s="62"/>
      <c r="C15" s="60"/>
      <c r="D15" s="60"/>
      <c r="E15" s="83">
        <v>2851168018</v>
      </c>
      <c r="F15" s="31"/>
      <c r="G15" s="60"/>
      <c r="H15" s="61">
        <v>11183298465</v>
      </c>
    </row>
    <row r="16" spans="1:8" ht="32.450000000000003" customHeight="1" thickBot="1" x14ac:dyDescent="0.3">
      <c r="A16" s="67" t="s">
        <v>67</v>
      </c>
      <c r="B16" s="71"/>
      <c r="C16" s="72"/>
      <c r="D16" s="72"/>
      <c r="E16" s="84">
        <f>E19+E20+E22</f>
        <v>2426111853</v>
      </c>
      <c r="F16" s="68"/>
      <c r="G16" s="72"/>
      <c r="H16" s="73">
        <f>H19+H20+H22</f>
        <v>9773107468</v>
      </c>
    </row>
    <row r="17" spans="1:8" ht="32.450000000000003" customHeight="1" x14ac:dyDescent="0.25">
      <c r="A17" s="12" t="s">
        <v>17</v>
      </c>
      <c r="B17" s="62">
        <f>SUM(B18:B23)</f>
        <v>1689809</v>
      </c>
      <c r="C17" s="60">
        <f>SUM(C18:C23)</f>
        <v>15079</v>
      </c>
      <c r="D17" s="60"/>
      <c r="E17" s="83">
        <f>SUM(E18:E23)</f>
        <v>6411632620</v>
      </c>
      <c r="F17" s="31">
        <f t="shared" ref="F17:F23" si="0">B17</f>
        <v>1689809</v>
      </c>
      <c r="G17" s="60">
        <f>SUM(G18:G23)</f>
        <v>53393</v>
      </c>
      <c r="H17" s="61">
        <f>SUM(H18:H23)</f>
        <v>25304515998</v>
      </c>
    </row>
    <row r="18" spans="1:8" ht="32.450000000000003" customHeight="1" x14ac:dyDescent="0.25">
      <c r="A18" s="46" t="s">
        <v>73</v>
      </c>
      <c r="B18" s="5">
        <v>940483</v>
      </c>
      <c r="C18" s="44">
        <v>13080</v>
      </c>
      <c r="D18" s="60"/>
      <c r="E18" s="83">
        <v>3632814872</v>
      </c>
      <c r="F18" s="31">
        <f t="shared" si="0"/>
        <v>940483</v>
      </c>
      <c r="G18" s="32">
        <v>45078</v>
      </c>
      <c r="H18" s="45">
        <v>14141117516</v>
      </c>
    </row>
    <row r="19" spans="1:8" ht="32.450000000000003" customHeight="1" x14ac:dyDescent="0.25">
      <c r="A19" s="46" t="s">
        <v>74</v>
      </c>
      <c r="B19" s="5">
        <v>599330</v>
      </c>
      <c r="C19" s="10">
        <v>184</v>
      </c>
      <c r="D19" s="60"/>
      <c r="E19" s="83">
        <v>2178922157</v>
      </c>
      <c r="F19" s="31">
        <f t="shared" si="0"/>
        <v>599330</v>
      </c>
      <c r="G19" s="10">
        <v>1481</v>
      </c>
      <c r="H19" s="45">
        <v>8785396364</v>
      </c>
    </row>
    <row r="20" spans="1:8" ht="32.450000000000003" customHeight="1" x14ac:dyDescent="0.25">
      <c r="A20" s="46" t="s">
        <v>75</v>
      </c>
      <c r="B20" s="5">
        <v>40179</v>
      </c>
      <c r="C20" s="10">
        <v>502</v>
      </c>
      <c r="D20" s="60"/>
      <c r="E20" s="83">
        <v>146017744</v>
      </c>
      <c r="F20" s="31">
        <f t="shared" si="0"/>
        <v>40179</v>
      </c>
      <c r="G20" s="10">
        <v>2074</v>
      </c>
      <c r="H20" s="45">
        <v>581931408</v>
      </c>
    </row>
    <row r="21" spans="1:8" ht="32.450000000000003" customHeight="1" x14ac:dyDescent="0.25">
      <c r="A21" s="46" t="s">
        <v>76</v>
      </c>
      <c r="B21" s="5">
        <v>6902</v>
      </c>
      <c r="C21" s="44">
        <v>99</v>
      </c>
      <c r="D21" s="60"/>
      <c r="E21" s="83">
        <v>26574580</v>
      </c>
      <c r="F21" s="31">
        <f t="shared" si="0"/>
        <v>6902</v>
      </c>
      <c r="G21" s="32">
        <v>442</v>
      </c>
      <c r="H21" s="45">
        <v>104828550</v>
      </c>
    </row>
    <row r="22" spans="1:8" ht="32.450000000000003" customHeight="1" x14ac:dyDescent="0.25">
      <c r="A22" s="46" t="s">
        <v>77</v>
      </c>
      <c r="B22" s="5">
        <v>20674</v>
      </c>
      <c r="C22" s="10">
        <v>70</v>
      </c>
      <c r="D22" s="60"/>
      <c r="E22" s="83">
        <v>101171952</v>
      </c>
      <c r="F22" s="31">
        <f t="shared" si="0"/>
        <v>20674</v>
      </c>
      <c r="G22" s="10">
        <v>287</v>
      </c>
      <c r="H22" s="45">
        <v>405779696</v>
      </c>
    </row>
    <row r="23" spans="1:8" ht="32.450000000000003" customHeight="1" x14ac:dyDescent="0.25">
      <c r="A23" s="46" t="s">
        <v>78</v>
      </c>
      <c r="B23" s="87">
        <v>82241</v>
      </c>
      <c r="C23" s="60">
        <v>1144</v>
      </c>
      <c r="D23" s="60"/>
      <c r="E23" s="83">
        <v>326131315</v>
      </c>
      <c r="F23" s="31">
        <f t="shared" si="0"/>
        <v>82241</v>
      </c>
      <c r="G23" s="60">
        <v>4031</v>
      </c>
      <c r="H23" s="83">
        <v>1285462464</v>
      </c>
    </row>
    <row r="24" spans="1:8" ht="32.450000000000003" customHeight="1" x14ac:dyDescent="0.25">
      <c r="A24" s="93" t="s">
        <v>16</v>
      </c>
      <c r="B24" s="94">
        <f>SUM(B25:B26)</f>
        <v>2608</v>
      </c>
      <c r="C24" s="95"/>
      <c r="D24" s="95"/>
      <c r="E24" s="96">
        <f>SUM(E25:E26)</f>
        <v>154674702</v>
      </c>
      <c r="F24" s="94">
        <f>SUM(F25:F26)</f>
        <v>11290</v>
      </c>
      <c r="G24" s="101"/>
      <c r="H24" s="96">
        <f>SUM(H25:H26)</f>
        <v>656564592</v>
      </c>
    </row>
    <row r="25" spans="1:8" ht="32.450000000000003" customHeight="1" x14ac:dyDescent="0.25">
      <c r="A25" s="46" t="s">
        <v>79</v>
      </c>
      <c r="B25" s="87">
        <v>1503</v>
      </c>
      <c r="C25" s="60"/>
      <c r="D25" s="60"/>
      <c r="E25" s="83">
        <v>53716752</v>
      </c>
      <c r="F25" s="87">
        <v>6732</v>
      </c>
      <c r="G25" s="60"/>
      <c r="H25" s="33">
        <v>240048072</v>
      </c>
    </row>
    <row r="26" spans="1:8" ht="32.450000000000003" customHeight="1" thickBot="1" x14ac:dyDescent="0.3">
      <c r="A26" s="47" t="s">
        <v>80</v>
      </c>
      <c r="B26" s="88">
        <v>1105</v>
      </c>
      <c r="C26" s="27"/>
      <c r="D26" s="27"/>
      <c r="E26" s="82">
        <v>100957950</v>
      </c>
      <c r="F26" s="88">
        <v>4558</v>
      </c>
      <c r="G26" s="27"/>
      <c r="H26" s="14">
        <v>416516520</v>
      </c>
    </row>
    <row r="27" spans="1:8" s="49" customFormat="1" ht="24" customHeight="1" thickTop="1" x14ac:dyDescent="0.25">
      <c r="A27" s="20" t="s">
        <v>68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88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69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70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20" t="s">
        <v>71</v>
      </c>
      <c r="B31" s="48"/>
      <c r="C31" s="48"/>
      <c r="D31" s="48"/>
      <c r="E31" s="48"/>
      <c r="F31" s="48"/>
      <c r="G31" s="48"/>
      <c r="H31" s="48"/>
    </row>
    <row r="32" spans="1:8" s="49" customFormat="1" ht="24" customHeight="1" x14ac:dyDescent="0.25">
      <c r="A32" s="102" t="s">
        <v>100</v>
      </c>
      <c r="B32" s="48"/>
      <c r="C32" s="48"/>
      <c r="D32" s="48"/>
      <c r="E32" s="48"/>
      <c r="F32" s="48"/>
      <c r="G32" s="48"/>
      <c r="H32" s="48"/>
    </row>
  </sheetData>
  <mergeCells count="15">
    <mergeCell ref="A1:H1"/>
    <mergeCell ref="B2:E2"/>
    <mergeCell ref="F2:H2"/>
    <mergeCell ref="B3:C3"/>
    <mergeCell ref="D3:E3"/>
    <mergeCell ref="F3:G4"/>
    <mergeCell ref="H3:H4"/>
    <mergeCell ref="B9:E9"/>
    <mergeCell ref="F9:H9"/>
    <mergeCell ref="A2:A4"/>
    <mergeCell ref="A9:A11"/>
    <mergeCell ref="H10:H11"/>
    <mergeCell ref="B10:C10"/>
    <mergeCell ref="D10:E11"/>
    <mergeCell ref="F10:G10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&amp;C&amp;"微軟正黑體,粗體"&amp;16勞工保險局107年4月統計提要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cp:revision>1</cp:revision>
  <dcterms:created xsi:type="dcterms:W3CDTF">2018-06-14T03:50:13Z</dcterms:created>
  <dcterms:modified xsi:type="dcterms:W3CDTF">2018-06-14T03:50:29Z</dcterms:modified>
  <dc:language/>
</cp:coreProperties>
</file>