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5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<sst xmlns="http://schemas.openxmlformats.org/spreadsheetml/2006/main" count="199" uniqueCount="95">
  <si>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</si>
  <si>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</si>
  <si>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</si>
  <si>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</si>
  <si>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</si>
  <si>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</si>
  <si>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</si>
  <si>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</si>
  <si>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</si>
  <si>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</si>
  <si>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</si>
  <si>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</si>
  <si>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</si>
  <si>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</si>
  <si>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</si>
  <si>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</si>
  <si>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</si>
  <si>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</si>
  <si>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</si>
  <si>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</si>
  <si>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</si>
  <si>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</si>
  <si>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</si>
  <si>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</si>
  <si>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</si>
  <si>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</si>
  <si>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</si>
  <si>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</si>
  <si>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</si>
  <si>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</si>
  <si>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</si>
  <si>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</si>
  <si>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</si>
  <si>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</si>
  <si>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</si>
  <si>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</si>
  <si>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</si>
  <si>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</si>
  <si>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</si>
  <si>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</si>
  <si>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</si>
  <si>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</si>
  <si>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</si>
  <si>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</si>
  <si>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</si>
  <si>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</si>
  <si>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</si>
  <si>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</si>
  <si>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</si>
  <si>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</si>
  <si>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</si>
  <si>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</si>
  <si>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</si>
  <si>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</si>
  <si>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</si>
  <si>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</si>
  <si>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</si>
  <si>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</si>
  <si>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</si>
  <si>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</si>
  <si>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</si>
  <si>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</si>
  <si>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</si>
  <si>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</si>
  <si>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</si>
  <si>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</si>
  <si>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</si>
  <si>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</si>
  <si>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</si>
  <si>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</si>
  <si>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</si>
  <si>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</si>
  <si>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</si>
  <si>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</si>
  <si>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</si>
  <si>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</si>
  <si>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</si>
  <si>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</si>
  <si>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</si>
  <si>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</si>
  <si>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</si>
  <si>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</si>
  <si>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</si>
  <si>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</si>
  <si>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</si>
  <si>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</si>
  <si>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</si>
  <si>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</si>
  <si>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</si>
  <si>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</si>
  <si>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</si>
  <si>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</si>
  <si>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1,113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5,876,187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27,204,951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</si>
  <si>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5.49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</si>
  <si>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480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116,143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589,751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</si>
</sst>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5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98" t="s">
        <v>0</v>
      </c>
      <c r="B1" s="99"/>
      <c r="C1" s="99"/>
      <c r="D1" s="99"/>
      <c r="E1" s="99"/>
      <c r="F1" s="99"/>
      <c r="G1" s="100"/>
    </row>
    <row r="2" spans="1:7" ht="30" customHeight="1" thickTop="1" thickBot="1" x14ac:dyDescent="0.3">
      <c r="A2" s="3"/>
      <c r="B2" s="101" t="s">
        <v>1</v>
      </c>
      <c r="C2" s="101"/>
      <c r="D2" s="101"/>
      <c r="E2" s="101" t="s">
        <v>2</v>
      </c>
      <c r="F2" s="101"/>
      <c r="G2" s="10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35" customHeight="1" x14ac:dyDescent="0.25">
      <c r="A4" s="4" t="s">
        <v>75</v>
      </c>
      <c r="B4" s="5">
        <v>556767</v>
      </c>
      <c r="C4" s="6"/>
      <c r="D4" s="7"/>
      <c r="E4" s="5">
        <f>B4</f>
        <v>556767</v>
      </c>
      <c r="F4" s="6"/>
      <c r="G4" s="7"/>
    </row>
    <row r="5" spans="1:7" ht="28.35" customHeight="1" x14ac:dyDescent="0.25">
      <c r="A5" s="8" t="s">
        <v>76</v>
      </c>
      <c r="B5" s="9"/>
      <c r="C5" s="10">
        <v>10321187</v>
      </c>
      <c r="D5" s="11"/>
      <c r="E5" s="9"/>
      <c r="F5" s="10">
        <f>C5</f>
        <v>10321187</v>
      </c>
      <c r="G5" s="11"/>
    </row>
    <row r="6" spans="1:7" ht="28.35" customHeight="1" x14ac:dyDescent="0.25">
      <c r="A6" s="8" t="s">
        <v>8</v>
      </c>
      <c r="B6" s="72"/>
      <c r="C6" s="72"/>
      <c r="D6" s="33">
        <v>31452</v>
      </c>
      <c r="E6" s="72"/>
      <c r="F6" s="72"/>
      <c r="G6" s="33">
        <v>31460</v>
      </c>
    </row>
    <row r="7" spans="1:7" ht="28.35" customHeight="1" x14ac:dyDescent="0.25">
      <c r="A7" s="8" t="s">
        <v>9</v>
      </c>
      <c r="B7" s="72"/>
      <c r="C7" s="72"/>
      <c r="D7" s="33">
        <f>D8+D9</f>
        <v>30937422171</v>
      </c>
      <c r="E7" s="72"/>
      <c r="F7" s="72"/>
      <c r="G7" s="33">
        <f>G8+G9</f>
        <v>154223290405</v>
      </c>
    </row>
    <row r="8" spans="1:7" ht="28.35" customHeight="1" x14ac:dyDescent="0.25">
      <c r="A8" s="12" t="s">
        <v>10</v>
      </c>
      <c r="B8" s="13"/>
      <c r="C8" s="13"/>
      <c r="D8" s="11">
        <v>30260403365</v>
      </c>
      <c r="E8" s="13"/>
      <c r="F8" s="13"/>
      <c r="G8" s="11">
        <v>150847035966</v>
      </c>
    </row>
    <row r="9" spans="1:7" ht="28.35" customHeight="1" thickBot="1" x14ac:dyDescent="0.3">
      <c r="A9" s="12" t="s">
        <v>11</v>
      </c>
      <c r="B9" s="13"/>
      <c r="C9" s="13"/>
      <c r="D9" s="14">
        <v>677018806</v>
      </c>
      <c r="E9" s="13"/>
      <c r="F9" s="13"/>
      <c r="G9" s="11">
        <v>3376254439</v>
      </c>
    </row>
    <row r="10" spans="1:7" ht="30" customHeight="1" thickTop="1" thickBot="1" x14ac:dyDescent="0.3">
      <c r="A10" s="102" t="s">
        <v>12</v>
      </c>
      <c r="B10" s="103" t="s">
        <v>13</v>
      </c>
      <c r="C10" s="104"/>
      <c r="D10" s="105" t="s">
        <v>6</v>
      </c>
      <c r="E10" s="103" t="s">
        <v>13</v>
      </c>
      <c r="F10" s="104"/>
      <c r="G10" s="105" t="s">
        <v>6</v>
      </c>
    </row>
    <row r="11" spans="1:7" ht="23.25" customHeight="1" thickTop="1" thickBot="1" x14ac:dyDescent="0.3">
      <c r="A11" s="102"/>
      <c r="B11" s="52"/>
      <c r="C11" s="56" t="s">
        <v>14</v>
      </c>
      <c r="D11" s="105"/>
      <c r="E11" s="52"/>
      <c r="F11" s="56" t="s">
        <v>14</v>
      </c>
      <c r="G11" s="105"/>
    </row>
    <row r="12" spans="1:7" ht="28.35" customHeight="1" thickTop="1" x14ac:dyDescent="0.25">
      <c r="A12" s="4" t="s">
        <v>15</v>
      </c>
      <c r="B12" s="16">
        <f>B13+B14</f>
        <v>1176219</v>
      </c>
      <c r="C12" s="17"/>
      <c r="D12" s="7">
        <f>D13+D14</f>
        <v>33738402029</v>
      </c>
      <c r="E12" s="16">
        <f>E13+E14</f>
        <v>2288898</v>
      </c>
      <c r="F12" s="17"/>
      <c r="G12" s="7">
        <f>G13+G14</f>
        <v>161804189481</v>
      </c>
    </row>
    <row r="13" spans="1:7" ht="28.35" customHeight="1" x14ac:dyDescent="0.25">
      <c r="A13" s="12" t="s">
        <v>10</v>
      </c>
      <c r="B13" s="5">
        <v>1170351</v>
      </c>
      <c r="C13" s="18"/>
      <c r="D13" s="11">
        <v>33405488004</v>
      </c>
      <c r="E13" s="5">
        <v>1340346</v>
      </c>
      <c r="F13" s="10"/>
      <c r="G13" s="11">
        <v>158771291903</v>
      </c>
    </row>
    <row r="14" spans="1:7" ht="28.35" customHeight="1" thickBot="1" x14ac:dyDescent="0.3">
      <c r="A14" s="12" t="s">
        <v>11</v>
      </c>
      <c r="B14" s="5">
        <v>5868</v>
      </c>
      <c r="C14" s="18"/>
      <c r="D14" s="11">
        <v>332914025</v>
      </c>
      <c r="E14" s="5">
        <v>948552</v>
      </c>
      <c r="F14" s="10"/>
      <c r="G14" s="11">
        <v>3032897578</v>
      </c>
    </row>
    <row r="15" spans="1:7" ht="28.35" customHeight="1" x14ac:dyDescent="0.25">
      <c r="A15" s="58" t="s">
        <v>16</v>
      </c>
      <c r="B15" s="59">
        <f>B17+B18+B20+B23+B26+B28</f>
        <v>53332</v>
      </c>
      <c r="C15" s="60"/>
      <c r="D15" s="61">
        <f>D17+D18+D20+D23+D26+D28</f>
        <v>14719813243</v>
      </c>
      <c r="E15" s="59">
        <f>E17+E18+E20+E23+E26+E28</f>
        <v>1166011</v>
      </c>
      <c r="F15" s="60"/>
      <c r="G15" s="61">
        <f>G17+G18+G20+G23+G26+G28</f>
        <v>68712479705</v>
      </c>
    </row>
    <row r="16" spans="1:7" ht="28.35" customHeight="1" thickBot="1" x14ac:dyDescent="0.3">
      <c r="A16" s="62" t="s">
        <v>17</v>
      </c>
      <c r="B16" s="63">
        <f t="shared" ref="B16:G16" si="0">B21+B24+B27</f>
        <v>1122887</v>
      </c>
      <c r="C16" s="64">
        <f t="shared" si="0"/>
        <v>10523</v>
      </c>
      <c r="D16" s="65">
        <f t="shared" si="0"/>
        <v>19018588786</v>
      </c>
      <c r="E16" s="63">
        <f t="shared" si="0"/>
        <v>1122887</v>
      </c>
      <c r="F16" s="64">
        <f t="shared" si="0"/>
        <v>60926</v>
      </c>
      <c r="G16" s="65">
        <f t="shared" si="0"/>
        <v>93091709776</v>
      </c>
    </row>
    <row r="17" spans="1:7" ht="28.35" customHeight="1" x14ac:dyDescent="0.25">
      <c r="A17" s="58" t="s">
        <v>18</v>
      </c>
      <c r="B17" s="73">
        <v>11649</v>
      </c>
      <c r="C17" s="74"/>
      <c r="D17" s="75">
        <v>722551953</v>
      </c>
      <c r="E17" s="73">
        <v>55308</v>
      </c>
      <c r="F17" s="74"/>
      <c r="G17" s="75">
        <v>3397670032</v>
      </c>
    </row>
    <row r="18" spans="1:7" ht="28.35" customHeight="1" x14ac:dyDescent="0.25">
      <c r="A18" s="83" t="s">
        <v>19</v>
      </c>
      <c r="B18" s="84">
        <v>16837</v>
      </c>
      <c r="C18" s="85"/>
      <c r="D18" s="86">
        <v>278730768</v>
      </c>
      <c r="E18" s="84">
        <v>69346</v>
      </c>
      <c r="F18" s="85"/>
      <c r="G18" s="86">
        <v>1245738061</v>
      </c>
    </row>
    <row r="19" spans="1:7" ht="28.35" customHeight="1" x14ac:dyDescent="0.25">
      <c r="A19" s="12" t="s">
        <v>20</v>
      </c>
      <c r="B19" s="71">
        <f>B20+B21</f>
        <v>5322</v>
      </c>
      <c r="C19" s="57"/>
      <c r="D19" s="69">
        <f>D20+D21</f>
        <v>534972127</v>
      </c>
      <c r="E19" s="71">
        <f>E20+E21</f>
        <v>11387</v>
      </c>
      <c r="F19" s="57"/>
      <c r="G19" s="69">
        <f>G20+G21</f>
        <v>2338049604</v>
      </c>
    </row>
    <row r="20" spans="1:7" ht="28.35" customHeight="1" x14ac:dyDescent="0.25">
      <c r="A20" s="43" t="s">
        <v>21</v>
      </c>
      <c r="B20" s="71">
        <v>1765</v>
      </c>
      <c r="C20" s="57"/>
      <c r="D20" s="69">
        <v>492775390</v>
      </c>
      <c r="E20" s="71">
        <v>7830</v>
      </c>
      <c r="F20" s="57"/>
      <c r="G20" s="69">
        <v>2141071163</v>
      </c>
    </row>
    <row r="21" spans="1:7" ht="28.35" customHeight="1" x14ac:dyDescent="0.25">
      <c r="A21" s="43" t="s">
        <v>22</v>
      </c>
      <c r="B21" s="71">
        <v>3557</v>
      </c>
      <c r="C21" s="57">
        <v>49</v>
      </c>
      <c r="D21" s="69">
        <v>42196737</v>
      </c>
      <c r="E21" s="71">
        <f>B21</f>
        <v>3557</v>
      </c>
      <c r="F21" s="57">
        <v>180</v>
      </c>
      <c r="G21" s="69">
        <v>196978441</v>
      </c>
    </row>
    <row r="22" spans="1:7" ht="28.35" customHeight="1" x14ac:dyDescent="0.25">
      <c r="A22" s="87" t="s">
        <v>23</v>
      </c>
      <c r="B22" s="88">
        <f>B23+B24</f>
        <v>1107250</v>
      </c>
      <c r="C22" s="89"/>
      <c r="D22" s="90">
        <f>D23+D24</f>
        <v>29701005115</v>
      </c>
      <c r="E22" s="88">
        <f>E23+E24</f>
        <v>1143366</v>
      </c>
      <c r="F22" s="89"/>
      <c r="G22" s="90">
        <f>G23+G24</f>
        <v>142058407554</v>
      </c>
    </row>
    <row r="23" spans="1:7" ht="28.35" customHeight="1" x14ac:dyDescent="0.25">
      <c r="A23" s="43" t="s">
        <v>21</v>
      </c>
      <c r="B23" s="81">
        <v>10103</v>
      </c>
      <c r="C23" s="57"/>
      <c r="D23" s="77">
        <v>11017582455</v>
      </c>
      <c r="E23" s="81">
        <v>46219</v>
      </c>
      <c r="F23" s="57"/>
      <c r="G23" s="77">
        <v>50578722548</v>
      </c>
    </row>
    <row r="24" spans="1:7" ht="28.35" customHeight="1" x14ac:dyDescent="0.25">
      <c r="A24" s="43" t="s">
        <v>24</v>
      </c>
      <c r="B24" s="81">
        <v>1097147</v>
      </c>
      <c r="C24" s="57">
        <v>10120</v>
      </c>
      <c r="D24" s="77">
        <v>18683422660</v>
      </c>
      <c r="E24" s="81">
        <f>B24</f>
        <v>1097147</v>
      </c>
      <c r="F24" s="57">
        <v>59082</v>
      </c>
      <c r="G24" s="77">
        <v>91479685006</v>
      </c>
    </row>
    <row r="25" spans="1:7" ht="28.35" customHeight="1" x14ac:dyDescent="0.25">
      <c r="A25" s="87" t="s">
        <v>25</v>
      </c>
      <c r="B25" s="88">
        <f>B26+B27</f>
        <v>35114</v>
      </c>
      <c r="C25" s="89"/>
      <c r="D25" s="90">
        <f>D26+D27</f>
        <v>2498860903</v>
      </c>
      <c r="E25" s="88">
        <f>E26+E27</f>
        <v>82452</v>
      </c>
      <c r="F25" s="89"/>
      <c r="G25" s="90">
        <f>G26+G27</f>
        <v>11207318224</v>
      </c>
    </row>
    <row r="26" spans="1:7" ht="28.35" customHeight="1" x14ac:dyDescent="0.25">
      <c r="A26" s="43" t="s">
        <v>21</v>
      </c>
      <c r="B26" s="81">
        <v>12931</v>
      </c>
      <c r="C26" s="57"/>
      <c r="D26" s="77">
        <v>2205891514</v>
      </c>
      <c r="E26" s="81">
        <v>60269</v>
      </c>
      <c r="F26" s="57"/>
      <c r="G26" s="77">
        <v>9792271895</v>
      </c>
    </row>
    <row r="27" spans="1:7" ht="28.35" customHeight="1" x14ac:dyDescent="0.25">
      <c r="A27" s="91" t="s">
        <v>24</v>
      </c>
      <c r="B27" s="92">
        <v>22183</v>
      </c>
      <c r="C27" s="93">
        <v>354</v>
      </c>
      <c r="D27" s="94">
        <v>292969389</v>
      </c>
      <c r="E27" s="92">
        <f>B27</f>
        <v>22183</v>
      </c>
      <c r="F27" s="93">
        <v>1664</v>
      </c>
      <c r="G27" s="94">
        <v>1415046329</v>
      </c>
    </row>
    <row r="28" spans="1:7" ht="28.35" customHeight="1" thickBot="1" x14ac:dyDescent="0.3">
      <c r="A28" s="42" t="s">
        <v>26</v>
      </c>
      <c r="B28" s="36">
        <v>47</v>
      </c>
      <c r="C28" s="28"/>
      <c r="D28" s="14">
        <v>2281163</v>
      </c>
      <c r="E28" s="36">
        <v>927039</v>
      </c>
      <c r="F28" s="28"/>
      <c r="G28" s="14">
        <v>1557006006</v>
      </c>
    </row>
    <row r="29" spans="1:7" ht="24" customHeight="1" thickTop="1" x14ac:dyDescent="0.25">
      <c r="A29" s="20" t="s">
        <v>91</v>
      </c>
    </row>
    <row r="30" spans="1:7" ht="24" customHeight="1" x14ac:dyDescent="0.25">
      <c r="A30" s="20" t="s">
        <v>92</v>
      </c>
    </row>
    <row r="31" spans="1:7" x14ac:dyDescent="0.25">
      <c r="A31" s="20" t="s">
        <v>86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&amp;C&amp;"微軟正黑體,粗體"&amp;16勞工保險局107年5月統計提要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98" t="s">
        <v>27</v>
      </c>
      <c r="B1" s="99"/>
      <c r="C1" s="99"/>
      <c r="D1" s="99"/>
      <c r="E1" s="99"/>
      <c r="F1" s="99"/>
      <c r="G1" s="100"/>
    </row>
    <row r="2" spans="1:7" ht="28.15" customHeight="1" thickTop="1" thickBot="1" x14ac:dyDescent="0.3">
      <c r="A2" s="3"/>
      <c r="B2" s="101" t="s">
        <v>1</v>
      </c>
      <c r="C2" s="101"/>
      <c r="D2" s="101"/>
      <c r="E2" s="101" t="s">
        <v>2</v>
      </c>
      <c r="F2" s="101"/>
      <c r="G2" s="10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15" customHeight="1" x14ac:dyDescent="0.25">
      <c r="A4" s="4" t="s">
        <v>75</v>
      </c>
      <c r="B4" s="21">
        <v>509167</v>
      </c>
      <c r="C4" s="22"/>
      <c r="D4" s="7"/>
      <c r="E4" s="21">
        <f>B4</f>
        <v>509167</v>
      </c>
      <c r="F4" s="22"/>
      <c r="G4" s="7"/>
    </row>
    <row r="5" spans="1:7" ht="28.15" customHeight="1" x14ac:dyDescent="0.25">
      <c r="A5" s="8" t="s">
        <v>76</v>
      </c>
      <c r="B5" s="23"/>
      <c r="C5" s="24">
        <v>6826915</v>
      </c>
      <c r="D5" s="11"/>
      <c r="E5" s="23"/>
      <c r="F5" s="24">
        <f>C5</f>
        <v>6826915</v>
      </c>
      <c r="G5" s="11"/>
    </row>
    <row r="6" spans="1:7" ht="28.15" customHeight="1" x14ac:dyDescent="0.25">
      <c r="A6" s="8" t="s">
        <v>8</v>
      </c>
      <c r="B6" s="5"/>
      <c r="C6" s="10"/>
      <c r="D6" s="11">
        <v>33167</v>
      </c>
      <c r="E6" s="13"/>
      <c r="F6" s="13"/>
      <c r="G6" s="11">
        <v>33148</v>
      </c>
    </row>
    <row r="7" spans="1:7" ht="28.15" customHeight="1" thickBot="1" x14ac:dyDescent="0.3">
      <c r="A7" s="25" t="s">
        <v>9</v>
      </c>
      <c r="B7" s="26"/>
      <c r="C7" s="27"/>
      <c r="D7" s="14">
        <v>2286521025</v>
      </c>
      <c r="E7" s="28"/>
      <c r="F7" s="28"/>
      <c r="G7" s="14">
        <v>11382944542</v>
      </c>
    </row>
    <row r="8" spans="1:7" ht="28.15" customHeight="1" thickTop="1" thickBot="1" x14ac:dyDescent="0.3">
      <c r="A8" s="102" t="s">
        <v>12</v>
      </c>
      <c r="B8" s="103" t="s">
        <v>13</v>
      </c>
      <c r="C8" s="103"/>
      <c r="D8" s="101" t="s">
        <v>6</v>
      </c>
      <c r="E8" s="103" t="s">
        <v>13</v>
      </c>
      <c r="F8" s="103"/>
      <c r="G8" s="101" t="s">
        <v>6</v>
      </c>
    </row>
    <row r="9" spans="1:7" ht="18" thickTop="1" thickBot="1" x14ac:dyDescent="0.3">
      <c r="A9" s="102"/>
      <c r="B9" s="52"/>
      <c r="C9" s="53" t="s">
        <v>28</v>
      </c>
      <c r="D9" s="101"/>
      <c r="E9" s="15"/>
      <c r="F9" s="53" t="s">
        <v>28</v>
      </c>
      <c r="G9" s="101"/>
    </row>
    <row r="10" spans="1:7" ht="28.15" customHeight="1" thickTop="1" x14ac:dyDescent="0.25">
      <c r="A10" s="29" t="s">
        <v>15</v>
      </c>
      <c r="B10" s="16">
        <f t="shared" ref="B10:G10" si="0">SUM(B11:B15)</f>
        <v>121774</v>
      </c>
      <c r="C10" s="17">
        <f t="shared" si="0"/>
        <v>29807</v>
      </c>
      <c r="D10" s="30">
        <f t="shared" si="0"/>
        <v>1682495153</v>
      </c>
      <c r="E10" s="16">
        <f t="shared" si="0"/>
        <v>523664</v>
      </c>
      <c r="F10" s="17">
        <f t="shared" si="0"/>
        <v>123577</v>
      </c>
      <c r="G10" s="30">
        <f t="shared" si="0"/>
        <v>7703759927</v>
      </c>
    </row>
    <row r="11" spans="1:7" ht="28.15" customHeight="1" x14ac:dyDescent="0.25">
      <c r="A11" s="12" t="s">
        <v>29</v>
      </c>
      <c r="B11" s="5">
        <v>30953</v>
      </c>
      <c r="C11" s="10">
        <v>6881</v>
      </c>
      <c r="D11" s="19">
        <v>710035653</v>
      </c>
      <c r="E11" s="31">
        <v>146823</v>
      </c>
      <c r="F11" s="32">
        <v>33538</v>
      </c>
      <c r="G11" s="33">
        <v>3357906970</v>
      </c>
    </row>
    <row r="12" spans="1:7" ht="28.15" customHeight="1" x14ac:dyDescent="0.25">
      <c r="A12" s="12" t="s">
        <v>30</v>
      </c>
      <c r="B12" s="5">
        <v>2286</v>
      </c>
      <c r="C12" s="10">
        <f>B12</f>
        <v>2286</v>
      </c>
      <c r="D12" s="19">
        <v>113882436</v>
      </c>
      <c r="E12" s="5">
        <v>11982</v>
      </c>
      <c r="F12" s="10">
        <v>11982</v>
      </c>
      <c r="G12" s="19">
        <v>593212136</v>
      </c>
    </row>
    <row r="13" spans="1:7" ht="28.15" customHeight="1" x14ac:dyDescent="0.25">
      <c r="A13" s="12" t="s">
        <v>31</v>
      </c>
      <c r="B13" s="5">
        <v>1806</v>
      </c>
      <c r="C13" s="10">
        <v>823</v>
      </c>
      <c r="D13" s="19">
        <v>42354928</v>
      </c>
      <c r="E13" s="5">
        <v>6983</v>
      </c>
      <c r="F13" s="10">
        <v>2209</v>
      </c>
      <c r="G13" s="19">
        <v>161746642</v>
      </c>
    </row>
    <row r="14" spans="1:7" ht="28.15" customHeight="1" x14ac:dyDescent="0.25">
      <c r="A14" s="12" t="s">
        <v>32</v>
      </c>
      <c r="B14" s="5">
        <v>40274</v>
      </c>
      <c r="C14" s="10">
        <v>7906</v>
      </c>
      <c r="D14" s="19">
        <v>782518839</v>
      </c>
      <c r="E14" s="5">
        <v>180668</v>
      </c>
      <c r="F14" s="10">
        <v>35858</v>
      </c>
      <c r="G14" s="19">
        <v>3463713345</v>
      </c>
    </row>
    <row r="15" spans="1:7" ht="28.15" customHeight="1" thickBot="1" x14ac:dyDescent="0.3">
      <c r="A15" s="34" t="s">
        <v>33</v>
      </c>
      <c r="B15" s="26">
        <v>46455</v>
      </c>
      <c r="C15" s="27">
        <v>11911</v>
      </c>
      <c r="D15" s="35">
        <v>33703297</v>
      </c>
      <c r="E15" s="26">
        <v>177208</v>
      </c>
      <c r="F15" s="27">
        <v>39990</v>
      </c>
      <c r="G15" s="35">
        <v>127180834</v>
      </c>
    </row>
    <row r="16" spans="1:7" ht="21" customHeight="1" thickTop="1" x14ac:dyDescent="0.25">
      <c r="A16" s="20" t="s">
        <v>87</v>
      </c>
    </row>
    <row r="17" spans="1:7" ht="21" customHeight="1" thickBot="1" x14ac:dyDescent="0.3">
      <c r="A17" s="20"/>
    </row>
    <row r="18" spans="1:7" ht="30" customHeight="1" thickTop="1" thickBot="1" x14ac:dyDescent="0.3">
      <c r="A18" s="98" t="s">
        <v>34</v>
      </c>
      <c r="B18" s="99"/>
      <c r="C18" s="99"/>
      <c r="D18" s="99"/>
      <c r="E18" s="99"/>
      <c r="F18" s="99"/>
      <c r="G18" s="100"/>
    </row>
    <row r="19" spans="1:7" ht="28.15" customHeight="1" thickTop="1" thickBot="1" x14ac:dyDescent="0.3">
      <c r="A19" s="68"/>
      <c r="B19" s="101" t="s">
        <v>1</v>
      </c>
      <c r="C19" s="101"/>
      <c r="D19" s="101"/>
      <c r="E19" s="101" t="s">
        <v>2</v>
      </c>
      <c r="F19" s="101"/>
      <c r="G19" s="101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77</v>
      </c>
      <c r="B21" s="16">
        <v>516665</v>
      </c>
      <c r="C21" s="6"/>
      <c r="D21" s="7"/>
      <c r="E21" s="70">
        <f>B21</f>
        <v>516665</v>
      </c>
      <c r="F21" s="6"/>
      <c r="G21" s="40"/>
    </row>
    <row r="22" spans="1:7" ht="28.15" customHeight="1" x14ac:dyDescent="0.25">
      <c r="A22" s="8" t="s">
        <v>78</v>
      </c>
      <c r="B22" s="9"/>
      <c r="C22" s="24">
        <v>7318728</v>
      </c>
      <c r="D22" s="11"/>
      <c r="E22" s="9"/>
      <c r="F22" s="24">
        <f>C22</f>
        <v>7318728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32883</v>
      </c>
      <c r="E23" s="31"/>
      <c r="F23" s="32"/>
      <c r="G23" s="33">
        <v>32865</v>
      </c>
    </row>
    <row r="24" spans="1:7" ht="28.15" customHeight="1" x14ac:dyDescent="0.25">
      <c r="A24" s="25" t="s">
        <v>37</v>
      </c>
      <c r="B24" s="36"/>
      <c r="C24" s="28"/>
      <c r="D24" s="14">
        <v>59853150</v>
      </c>
      <c r="E24" s="36"/>
      <c r="F24" s="28"/>
      <c r="G24" s="14">
        <v>297888028</v>
      </c>
    </row>
    <row r="25" spans="1:7" ht="33" customHeight="1" x14ac:dyDescent="0.25">
      <c r="A25" s="37" t="s">
        <v>38</v>
      </c>
      <c r="B25" s="49" t="s">
        <v>4</v>
      </c>
      <c r="C25" s="50" t="s">
        <v>79</v>
      </c>
      <c r="D25" s="51" t="s">
        <v>6</v>
      </c>
      <c r="E25" s="49" t="s">
        <v>4</v>
      </c>
      <c r="F25" s="50" t="s">
        <v>79</v>
      </c>
      <c r="G25" s="51" t="s">
        <v>6</v>
      </c>
    </row>
    <row r="26" spans="1:7" ht="28.15" customHeight="1" x14ac:dyDescent="0.25">
      <c r="A26" s="29" t="s">
        <v>39</v>
      </c>
      <c r="B26" s="38">
        <v>25</v>
      </c>
      <c r="C26" s="39">
        <v>212</v>
      </c>
      <c r="D26" s="39">
        <f>SUM(D27:D29)</f>
        <v>23937266</v>
      </c>
      <c r="E26" s="38">
        <v>132</v>
      </c>
      <c r="F26" s="39">
        <v>1195</v>
      </c>
      <c r="G26" s="40">
        <f>SUM(G27:G29)</f>
        <v>160750818</v>
      </c>
    </row>
    <row r="27" spans="1:7" ht="28.15" customHeight="1" x14ac:dyDescent="0.25">
      <c r="A27" s="12" t="s">
        <v>40</v>
      </c>
      <c r="B27" s="31"/>
      <c r="C27" s="32">
        <v>169</v>
      </c>
      <c r="D27" s="33">
        <v>13344643</v>
      </c>
      <c r="E27" s="31"/>
      <c r="F27" s="32">
        <v>1054</v>
      </c>
      <c r="G27" s="33">
        <v>83736765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6</v>
      </c>
      <c r="G28" s="19">
        <v>1591962</v>
      </c>
    </row>
    <row r="29" spans="1:7" ht="28.15" customHeight="1" x14ac:dyDescent="0.25">
      <c r="A29" s="34" t="s">
        <v>42</v>
      </c>
      <c r="B29" s="26"/>
      <c r="C29" s="27">
        <v>183</v>
      </c>
      <c r="D29" s="35">
        <v>10592623</v>
      </c>
      <c r="E29" s="26"/>
      <c r="F29" s="27">
        <v>1009</v>
      </c>
      <c r="G29" s="35">
        <v>75422091</v>
      </c>
    </row>
    <row r="30" spans="1:7" ht="21" customHeight="1" thickTop="1" x14ac:dyDescent="0.25">
      <c r="A30" s="20" t="s">
        <v>73</v>
      </c>
    </row>
    <row r="31" spans="1:7" ht="21" customHeight="1" x14ac:dyDescent="0.25">
      <c r="A31" s="20" t="s">
        <v>74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&amp;C&amp;"微軟正黑體,粗體"&amp;16勞工保險局107年5月統計提要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98" t="s">
        <v>43</v>
      </c>
      <c r="B1" s="99"/>
      <c r="C1" s="99"/>
      <c r="D1" s="99"/>
      <c r="E1" s="99"/>
      <c r="F1" s="99"/>
      <c r="G1" s="100"/>
    </row>
    <row r="2" spans="1:7" ht="25.15" customHeight="1" thickTop="1" thickBot="1" x14ac:dyDescent="0.3">
      <c r="A2" s="3"/>
      <c r="B2" s="101" t="s">
        <v>1</v>
      </c>
      <c r="C2" s="101"/>
      <c r="D2" s="101"/>
      <c r="E2" s="101" t="s">
        <v>2</v>
      </c>
      <c r="F2" s="101"/>
      <c r="G2" s="101"/>
    </row>
    <row r="3" spans="1:7" ht="33" customHeight="1" x14ac:dyDescent="0.25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5.15" customHeight="1" x14ac:dyDescent="0.25">
      <c r="A4" s="4" t="s">
        <v>77</v>
      </c>
      <c r="B4" s="16">
        <v>508099</v>
      </c>
      <c r="C4" s="6"/>
      <c r="D4" s="7"/>
      <c r="E4" s="16">
        <f>B4</f>
        <v>508099</v>
      </c>
      <c r="F4" s="6"/>
      <c r="G4" s="7"/>
    </row>
    <row r="5" spans="1:7" ht="25.15" customHeight="1" x14ac:dyDescent="0.25">
      <c r="A5" s="8" t="s">
        <v>78</v>
      </c>
      <c r="B5" s="9"/>
      <c r="C5" s="24">
        <v>6649636</v>
      </c>
      <c r="D5" s="11"/>
      <c r="E5" s="9"/>
      <c r="F5" s="24">
        <f>C5</f>
        <v>6649636</v>
      </c>
      <c r="G5" s="11"/>
    </row>
    <row r="6" spans="1:7" ht="25.15" customHeight="1" x14ac:dyDescent="0.25">
      <c r="A6" s="8" t="s">
        <v>36</v>
      </c>
      <c r="B6" s="23"/>
      <c r="C6" s="13"/>
      <c r="D6" s="11">
        <v>38352</v>
      </c>
      <c r="E6" s="23"/>
      <c r="F6" s="13"/>
      <c r="G6" s="11">
        <v>38269</v>
      </c>
    </row>
    <row r="7" spans="1:7" ht="25.15" customHeight="1" thickBot="1" x14ac:dyDescent="0.3">
      <c r="A7" s="25" t="s">
        <v>37</v>
      </c>
      <c r="B7" s="36"/>
      <c r="C7" s="28"/>
      <c r="D7" s="14">
        <v>17060482154</v>
      </c>
      <c r="E7" s="36"/>
      <c r="F7" s="28"/>
      <c r="G7" s="14">
        <v>84550798471</v>
      </c>
    </row>
    <row r="8" spans="1:7" ht="25.15" customHeight="1" thickTop="1" thickBot="1" x14ac:dyDescent="0.3">
      <c r="A8" s="102" t="s">
        <v>44</v>
      </c>
      <c r="B8" s="103" t="s">
        <v>13</v>
      </c>
      <c r="C8" s="104"/>
      <c r="D8" s="105" t="s">
        <v>6</v>
      </c>
      <c r="E8" s="103" t="s">
        <v>13</v>
      </c>
      <c r="F8" s="104"/>
      <c r="G8" s="105" t="s">
        <v>6</v>
      </c>
    </row>
    <row r="9" spans="1:7" ht="18" thickTop="1" thickBot="1" x14ac:dyDescent="0.3">
      <c r="A9" s="102"/>
      <c r="B9" s="52"/>
      <c r="C9" s="56" t="s">
        <v>45</v>
      </c>
      <c r="D9" s="105"/>
      <c r="E9" s="15"/>
      <c r="F9" s="56" t="s">
        <v>45</v>
      </c>
      <c r="G9" s="105"/>
    </row>
    <row r="10" spans="1:7" ht="25.15" customHeight="1" thickTop="1" x14ac:dyDescent="0.25">
      <c r="A10" s="29" t="s">
        <v>39</v>
      </c>
      <c r="B10" s="38">
        <f t="shared" ref="B10:G10" si="0">SUM(B11:B14)</f>
        <v>10576</v>
      </c>
      <c r="C10" s="39">
        <f t="shared" si="0"/>
        <v>3</v>
      </c>
      <c r="D10" s="39">
        <f t="shared" si="0"/>
        <v>1944410354</v>
      </c>
      <c r="E10" s="38">
        <f t="shared" si="0"/>
        <v>41334</v>
      </c>
      <c r="F10" s="39">
        <f t="shared" si="0"/>
        <v>17</v>
      </c>
      <c r="G10" s="40">
        <f t="shared" si="0"/>
        <v>8953842367</v>
      </c>
    </row>
    <row r="11" spans="1:7" ht="25.15" customHeight="1" x14ac:dyDescent="0.25">
      <c r="A11" s="12" t="s">
        <v>46</v>
      </c>
      <c r="B11" s="31">
        <v>6159</v>
      </c>
      <c r="C11" s="32"/>
      <c r="D11" s="33">
        <v>1553985043</v>
      </c>
      <c r="E11" s="31">
        <v>27225</v>
      </c>
      <c r="F11" s="32"/>
      <c r="G11" s="33">
        <v>7472112310</v>
      </c>
    </row>
    <row r="12" spans="1:7" ht="25.15" customHeight="1" x14ac:dyDescent="0.25">
      <c r="A12" s="12" t="s">
        <v>47</v>
      </c>
      <c r="B12" s="5">
        <v>2796</v>
      </c>
      <c r="C12" s="10"/>
      <c r="D12" s="19">
        <v>310900778</v>
      </c>
      <c r="E12" s="5">
        <v>7364</v>
      </c>
      <c r="F12" s="10"/>
      <c r="G12" s="19">
        <v>1148468538</v>
      </c>
    </row>
    <row r="13" spans="1:7" ht="25.15" customHeight="1" x14ac:dyDescent="0.25">
      <c r="A13" s="12" t="s">
        <v>48</v>
      </c>
      <c r="B13" s="5">
        <v>1497</v>
      </c>
      <c r="C13" s="10"/>
      <c r="D13" s="19">
        <v>67965483</v>
      </c>
      <c r="E13" s="5">
        <v>6619</v>
      </c>
      <c r="F13" s="10"/>
      <c r="G13" s="19">
        <v>311046658</v>
      </c>
    </row>
    <row r="14" spans="1:7" ht="25.15" customHeight="1" thickBot="1" x14ac:dyDescent="0.3">
      <c r="A14" s="34" t="s">
        <v>49</v>
      </c>
      <c r="B14" s="26">
        <v>124</v>
      </c>
      <c r="C14" s="27">
        <v>3</v>
      </c>
      <c r="D14" s="35">
        <v>11559050</v>
      </c>
      <c r="E14" s="26">
        <v>126</v>
      </c>
      <c r="F14" s="27">
        <v>17</v>
      </c>
      <c r="G14" s="35">
        <v>22214861</v>
      </c>
    </row>
    <row r="15" spans="1:7" ht="21" customHeight="1" thickTop="1" x14ac:dyDescent="0.25">
      <c r="A15" s="97" t="s">
        <v>93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98" t="s">
        <v>50</v>
      </c>
      <c r="B18" s="99"/>
      <c r="C18" s="99"/>
      <c r="D18" s="99"/>
      <c r="E18" s="99"/>
      <c r="F18" s="99"/>
      <c r="G18" s="100"/>
    </row>
    <row r="19" spans="1:7" ht="25.15" customHeight="1" thickTop="1" thickBot="1" x14ac:dyDescent="0.3">
      <c r="A19" s="68"/>
      <c r="B19" s="101" t="s">
        <v>1</v>
      </c>
      <c r="C19" s="101"/>
      <c r="D19" s="101"/>
      <c r="E19" s="101" t="s">
        <v>2</v>
      </c>
      <c r="F19" s="101"/>
      <c r="G19" s="101"/>
    </row>
    <row r="20" spans="1:7" ht="33" customHeight="1" thickTop="1" thickBot="1" x14ac:dyDescent="0.3">
      <c r="A20" s="3" t="s">
        <v>51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5.15" customHeight="1" x14ac:dyDescent="0.25">
      <c r="A21" s="4" t="s">
        <v>75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76</v>
      </c>
      <c r="B22" s="23"/>
      <c r="C22" s="24">
        <v>1155540</v>
      </c>
      <c r="D22" s="11"/>
      <c r="E22" s="23"/>
      <c r="F22" s="24">
        <f>C22</f>
        <v>1155540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291207877</v>
      </c>
      <c r="E23" s="28"/>
      <c r="F23" s="28"/>
      <c r="G23" s="14">
        <v>1480654596</v>
      </c>
    </row>
    <row r="24" spans="1:7" ht="25.15" customHeight="1" x14ac:dyDescent="0.25">
      <c r="A24" s="37" t="s">
        <v>12</v>
      </c>
      <c r="B24" s="101" t="s">
        <v>13</v>
      </c>
      <c r="C24" s="106"/>
      <c r="D24" s="54" t="s">
        <v>6</v>
      </c>
      <c r="E24" s="101" t="s">
        <v>13</v>
      </c>
      <c r="F24" s="106"/>
      <c r="G24" s="54" t="s">
        <v>6</v>
      </c>
    </row>
    <row r="25" spans="1:7" ht="25.15" customHeight="1" x14ac:dyDescent="0.25">
      <c r="A25" s="29" t="s">
        <v>15</v>
      </c>
      <c r="B25" s="16"/>
      <c r="C25" s="17">
        <f>SUM(C26:C28)</f>
        <v>4220</v>
      </c>
      <c r="D25" s="30">
        <f>SUM(D26:D28)</f>
        <v>681013200</v>
      </c>
      <c r="E25" s="16"/>
      <c r="F25" s="17">
        <f>SUM(F26:F28)</f>
        <v>20038</v>
      </c>
      <c r="G25" s="30">
        <f>SUM(G26:G28)</f>
        <v>3225957400</v>
      </c>
    </row>
    <row r="26" spans="1:7" ht="25.15" customHeight="1" x14ac:dyDescent="0.25">
      <c r="A26" s="12" t="s">
        <v>18</v>
      </c>
      <c r="B26" s="5"/>
      <c r="C26" s="32">
        <v>209</v>
      </c>
      <c r="D26" s="33">
        <v>4243200</v>
      </c>
      <c r="E26" s="31"/>
      <c r="F26" s="32">
        <v>1062</v>
      </c>
      <c r="G26" s="33">
        <v>21807600</v>
      </c>
    </row>
    <row r="27" spans="1:7" ht="25.15" customHeight="1" x14ac:dyDescent="0.25">
      <c r="A27" s="12" t="s">
        <v>52</v>
      </c>
      <c r="B27" s="5"/>
      <c r="C27" s="10">
        <v>1149</v>
      </c>
      <c r="D27" s="19">
        <v>238884000</v>
      </c>
      <c r="E27" s="5"/>
      <c r="F27" s="10">
        <v>5086</v>
      </c>
      <c r="G27" s="19">
        <v>1078979800</v>
      </c>
    </row>
    <row r="28" spans="1:7" ht="25.15" customHeight="1" thickBot="1" x14ac:dyDescent="0.3">
      <c r="A28" s="34" t="s">
        <v>53</v>
      </c>
      <c r="B28" s="26"/>
      <c r="C28" s="27">
        <v>2862</v>
      </c>
      <c r="D28" s="35">
        <v>437886000</v>
      </c>
      <c r="E28" s="26"/>
      <c r="F28" s="27">
        <v>13890</v>
      </c>
      <c r="G28" s="35">
        <v>2125170000</v>
      </c>
    </row>
    <row r="29" spans="1:7" ht="21" customHeight="1" thickTop="1" x14ac:dyDescent="0.25">
      <c r="A29" s="20" t="s">
        <v>88</v>
      </c>
    </row>
    <row r="30" spans="1:7" ht="21" customHeight="1" thickBot="1" x14ac:dyDescent="0.3">
      <c r="A30" s="20"/>
    </row>
    <row r="31" spans="1:7" ht="30" customHeight="1" thickTop="1" thickBot="1" x14ac:dyDescent="0.3">
      <c r="A31" s="98" t="s">
        <v>54</v>
      </c>
      <c r="B31" s="99"/>
      <c r="C31" s="99"/>
      <c r="D31" s="99"/>
      <c r="E31" s="99"/>
      <c r="F31" s="99"/>
      <c r="G31" s="100"/>
    </row>
    <row r="32" spans="1:7" ht="25.15" customHeight="1" thickTop="1" thickBot="1" x14ac:dyDescent="0.3">
      <c r="A32" s="68"/>
      <c r="B32" s="101" t="s">
        <v>1</v>
      </c>
      <c r="C32" s="101"/>
      <c r="D32" s="101"/>
      <c r="E32" s="101" t="s">
        <v>2</v>
      </c>
      <c r="F32" s="101"/>
      <c r="G32" s="101"/>
    </row>
    <row r="33" spans="1:7" ht="25.15" customHeight="1" thickTop="1" thickBot="1" x14ac:dyDescent="0.3">
      <c r="A33" s="3" t="s">
        <v>44</v>
      </c>
      <c r="B33" s="101" t="s">
        <v>65</v>
      </c>
      <c r="C33" s="106"/>
      <c r="D33" s="55" t="s">
        <v>6</v>
      </c>
      <c r="E33" s="101" t="s">
        <v>65</v>
      </c>
      <c r="F33" s="106"/>
      <c r="G33" s="55" t="s">
        <v>6</v>
      </c>
    </row>
    <row r="34" spans="1:7" ht="25.15" customHeight="1" x14ac:dyDescent="0.25">
      <c r="A34" s="29" t="s">
        <v>39</v>
      </c>
      <c r="B34" s="21"/>
      <c r="C34" s="22">
        <f>SUM(C35:C36)</f>
        <v>608701</v>
      </c>
      <c r="D34" s="7">
        <f>SUM(D35:D36)</f>
        <v>4399199632</v>
      </c>
      <c r="E34" s="21"/>
      <c r="F34" s="22">
        <f>C34</f>
        <v>608701</v>
      </c>
      <c r="G34" s="7">
        <f>SUM(G35:G36)</f>
        <v>22093940120</v>
      </c>
    </row>
    <row r="35" spans="1:7" ht="25.15" customHeight="1" x14ac:dyDescent="0.25">
      <c r="A35" s="12" t="s">
        <v>55</v>
      </c>
      <c r="B35" s="23"/>
      <c r="C35" s="24">
        <v>552459</v>
      </c>
      <c r="D35" s="11">
        <v>3990577992</v>
      </c>
      <c r="E35" s="23"/>
      <c r="F35" s="24">
        <f>C35</f>
        <v>552459</v>
      </c>
      <c r="G35" s="11">
        <v>20063972536</v>
      </c>
    </row>
    <row r="36" spans="1:7" ht="25.15" customHeight="1" thickBot="1" x14ac:dyDescent="0.3">
      <c r="A36" s="34" t="s">
        <v>56</v>
      </c>
      <c r="B36" s="26"/>
      <c r="C36" s="27">
        <v>56242</v>
      </c>
      <c r="D36" s="14">
        <v>408621640</v>
      </c>
      <c r="E36" s="28"/>
      <c r="F36" s="28">
        <f>C36</f>
        <v>56242</v>
      </c>
      <c r="G36" s="14">
        <v>2029967584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&amp;C&amp;"微軟正黑體,粗體"&amp;16勞工保險局107年5月統計提要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15" t="s">
        <v>58</v>
      </c>
      <c r="B1" s="116"/>
      <c r="C1" s="116"/>
      <c r="D1" s="116"/>
      <c r="E1" s="116"/>
      <c r="F1" s="116"/>
      <c r="G1" s="116"/>
      <c r="H1" s="117"/>
    </row>
    <row r="2" spans="1:8" ht="32.450000000000003" customHeight="1" thickTop="1" thickBot="1" x14ac:dyDescent="0.3">
      <c r="A2" s="121" t="s">
        <v>80</v>
      </c>
      <c r="B2" s="101" t="s">
        <v>1</v>
      </c>
      <c r="C2" s="101"/>
      <c r="D2" s="101"/>
      <c r="E2" s="101"/>
      <c r="F2" s="101" t="s">
        <v>2</v>
      </c>
      <c r="G2" s="101"/>
      <c r="H2" s="101"/>
    </row>
    <row r="3" spans="1:8" ht="28.9" customHeight="1" thickTop="1" thickBot="1" x14ac:dyDescent="0.3">
      <c r="A3" s="122"/>
      <c r="B3" s="118" t="s">
        <v>59</v>
      </c>
      <c r="C3" s="119"/>
      <c r="D3" s="120" t="s">
        <v>6</v>
      </c>
      <c r="E3" s="105"/>
      <c r="F3" s="123" t="s">
        <v>59</v>
      </c>
      <c r="G3" s="124"/>
      <c r="H3" s="96" t="s">
        <v>6</v>
      </c>
    </row>
    <row r="4" spans="1:8" ht="32.450000000000003" customHeight="1" thickTop="1" x14ac:dyDescent="0.25">
      <c r="A4" s="8" t="s">
        <v>7</v>
      </c>
      <c r="B4" s="107" t="s">
        <v>82</v>
      </c>
      <c r="C4" s="108"/>
      <c r="D4" s="108"/>
      <c r="E4" s="108"/>
      <c r="F4" s="108"/>
      <c r="G4" s="108"/>
      <c r="H4" s="109"/>
    </row>
    <row r="5" spans="1:8" ht="32.450000000000003" customHeight="1" x14ac:dyDescent="0.25">
      <c r="A5" s="8" t="s">
        <v>81</v>
      </c>
      <c r="B5" s="110"/>
      <c r="C5" s="111"/>
      <c r="D5" s="111"/>
      <c r="E5" s="111"/>
      <c r="F5" s="111"/>
      <c r="G5" s="111"/>
      <c r="H5" s="109"/>
    </row>
    <row r="6" spans="1:8" ht="32.450000000000003" customHeight="1" x14ac:dyDescent="0.25">
      <c r="A6" s="41" t="s">
        <v>60</v>
      </c>
      <c r="B6" s="110"/>
      <c r="C6" s="111"/>
      <c r="D6" s="111"/>
      <c r="E6" s="111"/>
      <c r="F6" s="111"/>
      <c r="G6" s="111"/>
      <c r="H6" s="109"/>
    </row>
    <row r="7" spans="1:8" ht="32.450000000000003" customHeight="1" thickBot="1" x14ac:dyDescent="0.3">
      <c r="A7" s="42" t="s">
        <v>61</v>
      </c>
      <c r="B7" s="112"/>
      <c r="C7" s="113"/>
      <c r="D7" s="113"/>
      <c r="E7" s="113"/>
      <c r="F7" s="113"/>
      <c r="G7" s="113"/>
      <c r="H7" s="114"/>
    </row>
    <row r="8" spans="1:8" ht="28.9" customHeight="1" thickTop="1" thickBot="1" x14ac:dyDescent="0.3">
      <c r="A8" s="102" t="s">
        <v>12</v>
      </c>
      <c r="B8" s="103" t="s">
        <v>59</v>
      </c>
      <c r="C8" s="104"/>
      <c r="D8" s="105" t="s">
        <v>6</v>
      </c>
      <c r="E8" s="101"/>
      <c r="F8" s="103" t="s">
        <v>59</v>
      </c>
      <c r="G8" s="104"/>
      <c r="H8" s="105" t="s">
        <v>6</v>
      </c>
    </row>
    <row r="9" spans="1:8" ht="25.9" customHeight="1" thickTop="1" thickBot="1" x14ac:dyDescent="0.3">
      <c r="A9" s="102"/>
      <c r="B9" s="52"/>
      <c r="C9" s="56" t="s">
        <v>14</v>
      </c>
      <c r="D9" s="105"/>
      <c r="E9" s="101"/>
      <c r="F9" s="52"/>
      <c r="G9" s="56" t="s">
        <v>14</v>
      </c>
      <c r="H9" s="105"/>
    </row>
    <row r="10" spans="1:8" ht="32.450000000000003" customHeight="1" thickTop="1" x14ac:dyDescent="0.25">
      <c r="A10" s="29" t="s">
        <v>15</v>
      </c>
      <c r="B10" s="80">
        <f>B15+B22</f>
        <v>1697659</v>
      </c>
      <c r="C10" s="17"/>
      <c r="D10" s="17"/>
      <c r="E10" s="79">
        <f>E11+E14</f>
        <v>6596811273</v>
      </c>
      <c r="F10" s="80">
        <f>F15+F22</f>
        <v>1708949</v>
      </c>
      <c r="G10" s="17"/>
      <c r="H10" s="79">
        <f>H11+H14</f>
        <v>32557891863</v>
      </c>
    </row>
    <row r="11" spans="1:8" ht="32.450000000000003" customHeight="1" x14ac:dyDescent="0.25">
      <c r="A11" s="12" t="s">
        <v>83</v>
      </c>
      <c r="B11" s="81"/>
      <c r="C11" s="57"/>
      <c r="D11" s="57"/>
      <c r="E11" s="77">
        <f>E12+E13</f>
        <v>4184020971</v>
      </c>
      <c r="F11" s="31"/>
      <c r="G11" s="57"/>
      <c r="H11" s="77">
        <f>H12+H13</f>
        <v>20371994093</v>
      </c>
    </row>
    <row r="12" spans="1:8" ht="32.450000000000003" customHeight="1" x14ac:dyDescent="0.25">
      <c r="A12" s="43" t="s">
        <v>62</v>
      </c>
      <c r="B12" s="81"/>
      <c r="C12" s="57"/>
      <c r="D12" s="57"/>
      <c r="E12" s="77">
        <v>1316039485</v>
      </c>
      <c r="F12" s="31"/>
      <c r="G12" s="57"/>
      <c r="H12" s="77">
        <v>6320714142</v>
      </c>
    </row>
    <row r="13" spans="1:8" ht="32.450000000000003" customHeight="1" x14ac:dyDescent="0.25">
      <c r="A13" s="43" t="s">
        <v>63</v>
      </c>
      <c r="B13" s="81"/>
      <c r="C13" s="57"/>
      <c r="D13" s="57"/>
      <c r="E13" s="77">
        <v>2867981486</v>
      </c>
      <c r="F13" s="31"/>
      <c r="G13" s="57"/>
      <c r="H13" s="77">
        <v>14051279951</v>
      </c>
    </row>
    <row r="14" spans="1:8" ht="32.450000000000003" customHeight="1" thickBot="1" x14ac:dyDescent="0.3">
      <c r="A14" s="62" t="s">
        <v>84</v>
      </c>
      <c r="B14" s="66"/>
      <c r="C14" s="67"/>
      <c r="D14" s="67"/>
      <c r="E14" s="78">
        <f>E17+E18+E20</f>
        <v>2412790302</v>
      </c>
      <c r="F14" s="63"/>
      <c r="G14" s="67"/>
      <c r="H14" s="78">
        <f>H17+H18+H20</f>
        <v>12185897770</v>
      </c>
    </row>
    <row r="15" spans="1:8" ht="32.450000000000003" customHeight="1" x14ac:dyDescent="0.25">
      <c r="A15" s="12" t="s">
        <v>17</v>
      </c>
      <c r="B15" s="81">
        <f>SUM(B16:B21)</f>
        <v>1694989</v>
      </c>
      <c r="C15" s="57">
        <f>SUM(C16:C21)</f>
        <v>11851</v>
      </c>
      <c r="D15" s="57"/>
      <c r="E15" s="77">
        <f>SUM(E16:E21)</f>
        <v>6433478163</v>
      </c>
      <c r="F15" s="31">
        <f t="shared" ref="F15:F21" si="0">B15</f>
        <v>1694989</v>
      </c>
      <c r="G15" s="57">
        <f>SUM(G16:G21)</f>
        <v>65244</v>
      </c>
      <c r="H15" s="77">
        <f>SUM(H16:H21)</f>
        <v>31737994161</v>
      </c>
    </row>
    <row r="16" spans="1:8" ht="32.450000000000003" customHeight="1" x14ac:dyDescent="0.25">
      <c r="A16" s="45" t="s">
        <v>66</v>
      </c>
      <c r="B16" s="81">
        <v>948423</v>
      </c>
      <c r="C16" s="44">
        <v>10101</v>
      </c>
      <c r="D16" s="57"/>
      <c r="E16" s="77">
        <v>3667536529</v>
      </c>
      <c r="F16" s="31">
        <f t="shared" si="0"/>
        <v>948423</v>
      </c>
      <c r="G16" s="32">
        <v>55179</v>
      </c>
      <c r="H16" s="77">
        <v>17808654045</v>
      </c>
    </row>
    <row r="17" spans="1:8" ht="32.450000000000003" customHeight="1" x14ac:dyDescent="0.25">
      <c r="A17" s="45" t="s">
        <v>67</v>
      </c>
      <c r="B17" s="81">
        <v>595843</v>
      </c>
      <c r="C17" s="44">
        <v>103</v>
      </c>
      <c r="D17" s="57"/>
      <c r="E17" s="77">
        <v>2165265130</v>
      </c>
      <c r="F17" s="31">
        <f t="shared" si="0"/>
        <v>595843</v>
      </c>
      <c r="G17" s="44">
        <v>1584</v>
      </c>
      <c r="H17" s="77">
        <v>10950661494</v>
      </c>
    </row>
    <row r="18" spans="1:8" ht="32.450000000000003" customHeight="1" x14ac:dyDescent="0.25">
      <c r="A18" s="45" t="s">
        <v>68</v>
      </c>
      <c r="B18" s="81">
        <v>40205</v>
      </c>
      <c r="C18" s="44">
        <v>426</v>
      </c>
      <c r="D18" s="57"/>
      <c r="E18" s="77">
        <v>146188260</v>
      </c>
      <c r="F18" s="31">
        <f t="shared" si="0"/>
        <v>40205</v>
      </c>
      <c r="G18" s="44">
        <v>2500</v>
      </c>
      <c r="H18" s="77">
        <v>728119668</v>
      </c>
    </row>
    <row r="19" spans="1:8" ht="32.450000000000003" customHeight="1" x14ac:dyDescent="0.25">
      <c r="A19" s="45" t="s">
        <v>85</v>
      </c>
      <c r="B19" s="81">
        <v>6936</v>
      </c>
      <c r="C19" s="44">
        <v>108</v>
      </c>
      <c r="D19" s="57"/>
      <c r="E19" s="77">
        <v>26404078</v>
      </c>
      <c r="F19" s="31">
        <f t="shared" si="0"/>
        <v>6936</v>
      </c>
      <c r="G19" s="32">
        <v>550</v>
      </c>
      <c r="H19" s="77">
        <v>131232628</v>
      </c>
    </row>
    <row r="20" spans="1:8" ht="32.450000000000003" customHeight="1" x14ac:dyDescent="0.25">
      <c r="A20" s="45" t="s">
        <v>69</v>
      </c>
      <c r="B20" s="81">
        <v>20695</v>
      </c>
      <c r="C20" s="44">
        <v>87</v>
      </c>
      <c r="D20" s="57"/>
      <c r="E20" s="77">
        <v>101336912</v>
      </c>
      <c r="F20" s="31">
        <f t="shared" si="0"/>
        <v>20695</v>
      </c>
      <c r="G20" s="44">
        <v>374</v>
      </c>
      <c r="H20" s="77">
        <v>507116608</v>
      </c>
    </row>
    <row r="21" spans="1:8" ht="32.450000000000003" customHeight="1" x14ac:dyDescent="0.25">
      <c r="A21" s="45" t="s">
        <v>70</v>
      </c>
      <c r="B21" s="81">
        <v>82887</v>
      </c>
      <c r="C21" s="57">
        <v>1026</v>
      </c>
      <c r="D21" s="57"/>
      <c r="E21" s="77">
        <v>326747254</v>
      </c>
      <c r="F21" s="31">
        <f t="shared" si="0"/>
        <v>82887</v>
      </c>
      <c r="G21" s="57">
        <v>5057</v>
      </c>
      <c r="H21" s="77">
        <v>1612209718</v>
      </c>
    </row>
    <row r="22" spans="1:8" ht="32.450000000000003" customHeight="1" x14ac:dyDescent="0.25">
      <c r="A22" s="87" t="s">
        <v>16</v>
      </c>
      <c r="B22" s="88">
        <f>SUM(B23:B24)</f>
        <v>2670</v>
      </c>
      <c r="C22" s="89"/>
      <c r="D22" s="89"/>
      <c r="E22" s="90">
        <f>SUM(E23:E24)</f>
        <v>163333110</v>
      </c>
      <c r="F22" s="88">
        <f>SUM(F23:F24)</f>
        <v>13960</v>
      </c>
      <c r="G22" s="95"/>
      <c r="H22" s="90">
        <f>SUM(H23:H24)</f>
        <v>819897702</v>
      </c>
    </row>
    <row r="23" spans="1:8" ht="32.450000000000003" customHeight="1" x14ac:dyDescent="0.25">
      <c r="A23" s="45" t="s">
        <v>71</v>
      </c>
      <c r="B23" s="81">
        <v>1444</v>
      </c>
      <c r="C23" s="57"/>
      <c r="D23" s="57"/>
      <c r="E23" s="77">
        <v>51314550</v>
      </c>
      <c r="F23" s="81">
        <v>8176</v>
      </c>
      <c r="G23" s="57"/>
      <c r="H23" s="33">
        <v>291362622</v>
      </c>
    </row>
    <row r="24" spans="1:8" ht="32.450000000000003" customHeight="1" thickBot="1" x14ac:dyDescent="0.3">
      <c r="A24" s="46" t="s">
        <v>72</v>
      </c>
      <c r="B24" s="82">
        <v>1226</v>
      </c>
      <c r="C24" s="27"/>
      <c r="D24" s="27"/>
      <c r="E24" s="76">
        <v>112018560</v>
      </c>
      <c r="F24" s="82">
        <v>5784</v>
      </c>
      <c r="G24" s="27"/>
      <c r="H24" s="14">
        <v>528535080</v>
      </c>
    </row>
    <row r="25" spans="1:8" s="48" customFormat="1" ht="24" customHeight="1" thickTop="1" x14ac:dyDescent="0.25">
      <c r="A25" s="20" t="s">
        <v>64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89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90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20" t="s">
        <v>94</v>
      </c>
      <c r="B28" s="47"/>
      <c r="C28" s="47"/>
      <c r="D28" s="47"/>
      <c r="E28" s="47"/>
      <c r="F28" s="47"/>
      <c r="G28" s="47"/>
      <c r="H28" s="47"/>
    </row>
  </sheetData>
  <mergeCells count="13">
    <mergeCell ref="A8:A9"/>
    <mergeCell ref="B8:C8"/>
    <mergeCell ref="D8:E9"/>
    <mergeCell ref="F8:G8"/>
    <mergeCell ref="H8:H9"/>
    <mergeCell ref="B4:H7"/>
    <mergeCell ref="A1:H1"/>
    <mergeCell ref="B2:E2"/>
    <mergeCell ref="F2:H2"/>
    <mergeCell ref="B3:C3"/>
    <mergeCell ref="D3:E3"/>
    <mergeCell ref="A2:A3"/>
    <mergeCell ref="F3:G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&amp;C&amp;"微軟正黑體,粗體"&amp;16勞工保險局107年5月統計提要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cp:revision>1</cp:revision>
  <dcterms:created xsi:type="dcterms:W3CDTF">2018-07-13T08:52:58Z</dcterms:created>
  <dcterms:modified xsi:type="dcterms:W3CDTF">2018-07-13T08:53:05Z</dcterms:modified>
  <dc:language/>
</cp:coreProperties>
</file>