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780" yWindow="-195" windowWidth="9570" windowHeight="5310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4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5" i="4" l="1"/>
  <c r="C12" i="2" l="1"/>
  <c r="F36" i="3" l="1"/>
  <c r="F35" i="3"/>
  <c r="B19" i="1" l="1"/>
  <c r="E17" i="4" l="1"/>
  <c r="E24" i="4"/>
  <c r="E16" i="4"/>
  <c r="E13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H16" i="4"/>
  <c r="H13" i="4"/>
  <c r="H12" i="4" s="1"/>
  <c r="H6" i="4"/>
  <c r="E6" i="4"/>
  <c r="D6" i="4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2" i="4" l="1"/>
  <c r="B12" i="4"/>
  <c r="E16" i="1"/>
</calcChain>
</file>

<file path=xl/sharedStrings.xml><?xml version="1.0" encoding="utf-8"?>
<sst xmlns="http://schemas.openxmlformats.org/spreadsheetml/2006/main" count="206" uniqueCount="101">
  <si>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</si>
  <si>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</si>
  <si>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</si>
  <si>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</si>
  <si>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</si>
  <si>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</si>
  <si>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</si>
  <si>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</si>
  <si>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</si>
  <si>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</si>
  <si>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</si>
  <si>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</si>
  <si>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</si>
  <si>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</si>
  <si>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</si>
  <si>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</si>
  <si>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</si>
  <si>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</si>
  <si>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</si>
  <si>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</si>
  <si>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</si>
  <si>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</si>
  <si>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</si>
  <si>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</si>
  <si>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</si>
  <si>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</si>
  <si>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</si>
  <si>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</si>
  <si>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</si>
  <si>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</si>
  <si>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</si>
  <si>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</si>
  <si>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</si>
  <si>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</si>
  <si>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</si>
  <si>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</si>
  <si>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</si>
  <si>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</si>
  <si>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</si>
  <si>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</si>
  <si>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</si>
  <si>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</si>
  <si>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</si>
  <si>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</si>
  <si>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</si>
  <si>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</si>
  <si>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</si>
  <si>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</si>
  <si>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</si>
  <si>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</si>
  <si>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</si>
  <si>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</si>
  <si>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</si>
  <si>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</si>
  <si>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</si>
  <si>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</si>
  <si>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</si>
  <si>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</si>
  <si>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</si>
  <si>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</si>
  <si>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</si>
  <si>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5月</t>
  </si>
  <si>
    <t>6月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</si>
  <si>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</si>
  <si>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</si>
  <si>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</si>
  <si>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</si>
  <si>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</si>
  <si>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</si>
  <si>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</si>
  <si>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</si>
  <si>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</si>
  <si>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</si>
  <si>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</si>
  <si>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</si>
  <si>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</si>
  <si>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</si>
  <si>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</si>
  <si>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</si>
  <si>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</si>
  <si>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</si>
  <si>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</si>
  <si>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</si>
  <si>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</si>
  <si>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</si>
  <si>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</si>
  <si>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</si>
  <si>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</si>
  <si>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</si>
  <si>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</si>
  <si>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</si>
  <si>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</si>
  <si>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</si>
  <si>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</si>
  <si>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</si>
  <si>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5、6月數</t>
    <phoneticPr fontId="6" type="noConversion"/>
  </si>
  <si>
    <t>6月數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</si>
  <si>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</si>
  <si>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1,129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5,471,755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32,676,706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</si>
  <si>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5.49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</si>
  <si>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>6. 6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  <charset val="136"/>
      </rPr>
      <t>490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135,142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724,893</t>
    </r>
    <r>
      <rPr>
        <sz val="12"/>
        <color rgb="FF000000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</si>
</sst>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3" t="s">
        <v>0</v>
      </c>
      <c r="B1" s="104"/>
      <c r="C1" s="104"/>
      <c r="D1" s="104"/>
      <c r="E1" s="104"/>
      <c r="F1" s="104"/>
      <c r="G1" s="105"/>
    </row>
    <row r="2" spans="1:7" ht="30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35" customHeight="1" x14ac:dyDescent="0.25">
      <c r="A4" s="4" t="s">
        <v>85</v>
      </c>
      <c r="B4" s="5">
        <v>557450</v>
      </c>
      <c r="C4" s="6"/>
      <c r="D4" s="7"/>
      <c r="E4" s="5">
        <f>B4</f>
        <v>557450</v>
      </c>
      <c r="F4" s="6"/>
      <c r="G4" s="7"/>
    </row>
    <row r="5" spans="1:7" ht="28.35" customHeight="1" x14ac:dyDescent="0.25">
      <c r="A5" s="8" t="s">
        <v>86</v>
      </c>
      <c r="B5" s="9"/>
      <c r="C5" s="10">
        <v>10273513</v>
      </c>
      <c r="D5" s="11"/>
      <c r="E5" s="9"/>
      <c r="F5" s="10">
        <f>C5</f>
        <v>10273513</v>
      </c>
      <c r="G5" s="11"/>
    </row>
    <row r="6" spans="1:7" ht="28.35" customHeight="1" x14ac:dyDescent="0.25">
      <c r="A6" s="8" t="s">
        <v>8</v>
      </c>
      <c r="B6" s="78"/>
      <c r="C6" s="78"/>
      <c r="D6" s="33">
        <v>31511</v>
      </c>
      <c r="E6" s="78"/>
      <c r="F6" s="78"/>
      <c r="G6" s="33">
        <v>31468</v>
      </c>
    </row>
    <row r="7" spans="1:7" ht="28.35" customHeight="1" x14ac:dyDescent="0.25">
      <c r="A7" s="8" t="s">
        <v>9</v>
      </c>
      <c r="B7" s="78"/>
      <c r="C7" s="78"/>
      <c r="D7" s="33">
        <f>D8+D9</f>
        <v>30940369667</v>
      </c>
      <c r="E7" s="78"/>
      <c r="F7" s="78"/>
      <c r="G7" s="33">
        <f>G8+G9</f>
        <v>185163660072</v>
      </c>
    </row>
    <row r="8" spans="1:7" ht="28.35" customHeight="1" x14ac:dyDescent="0.25">
      <c r="A8" s="12" t="s">
        <v>10</v>
      </c>
      <c r="B8" s="13"/>
      <c r="C8" s="13"/>
      <c r="D8" s="11">
        <v>30263110334</v>
      </c>
      <c r="E8" s="13"/>
      <c r="F8" s="13"/>
      <c r="G8" s="11">
        <v>181110146300</v>
      </c>
    </row>
    <row r="9" spans="1:7" ht="28.35" customHeight="1" thickBot="1" x14ac:dyDescent="0.3">
      <c r="A9" s="12" t="s">
        <v>11</v>
      </c>
      <c r="B9" s="13"/>
      <c r="C9" s="13"/>
      <c r="D9" s="14">
        <v>677259333</v>
      </c>
      <c r="E9" s="13"/>
      <c r="F9" s="13"/>
      <c r="G9" s="11">
        <v>4053513772</v>
      </c>
    </row>
    <row r="10" spans="1:7" ht="30" customHeight="1" thickTop="1" thickBot="1" x14ac:dyDescent="0.3">
      <c r="A10" s="107" t="s">
        <v>12</v>
      </c>
      <c r="B10" s="108" t="s">
        <v>13</v>
      </c>
      <c r="C10" s="109"/>
      <c r="D10" s="110" t="s">
        <v>6</v>
      </c>
      <c r="E10" s="108" t="s">
        <v>13</v>
      </c>
      <c r="F10" s="109"/>
      <c r="G10" s="110" t="s">
        <v>6</v>
      </c>
    </row>
    <row r="11" spans="1:7" ht="23.25" customHeight="1" thickTop="1" thickBot="1" x14ac:dyDescent="0.3">
      <c r="A11" s="107"/>
      <c r="B11" s="53"/>
      <c r="C11" s="57" t="s">
        <v>14</v>
      </c>
      <c r="D11" s="110"/>
      <c r="E11" s="53"/>
      <c r="F11" s="57" t="s">
        <v>14</v>
      </c>
      <c r="G11" s="110"/>
    </row>
    <row r="12" spans="1:7" ht="28.35" customHeight="1" thickTop="1" x14ac:dyDescent="0.25">
      <c r="A12" s="4" t="s">
        <v>15</v>
      </c>
      <c r="B12" s="16">
        <f>B13+B14</f>
        <v>1176495</v>
      </c>
      <c r="C12" s="17"/>
      <c r="D12" s="7">
        <f>D13+D14</f>
        <v>31439994684</v>
      </c>
      <c r="E12" s="16">
        <f>E13+E14</f>
        <v>2342506</v>
      </c>
      <c r="F12" s="17"/>
      <c r="G12" s="7">
        <f>G13+G14</f>
        <v>193244184165</v>
      </c>
    </row>
    <row r="13" spans="1:7" ht="28.35" customHeight="1" x14ac:dyDescent="0.25">
      <c r="A13" s="12" t="s">
        <v>10</v>
      </c>
      <c r="B13" s="5">
        <v>1171181</v>
      </c>
      <c r="C13" s="18"/>
      <c r="D13" s="11">
        <v>31159586100</v>
      </c>
      <c r="E13" s="5">
        <v>1390074</v>
      </c>
      <c r="F13" s="10"/>
      <c r="G13" s="11">
        <v>189930878003</v>
      </c>
    </row>
    <row r="14" spans="1:7" ht="28.35" customHeight="1" thickBot="1" x14ac:dyDescent="0.3">
      <c r="A14" s="12" t="s">
        <v>11</v>
      </c>
      <c r="B14" s="5">
        <v>5314</v>
      </c>
      <c r="C14" s="18"/>
      <c r="D14" s="11">
        <v>280408584</v>
      </c>
      <c r="E14" s="5">
        <v>952432</v>
      </c>
      <c r="F14" s="10"/>
      <c r="G14" s="11">
        <v>3313306162</v>
      </c>
    </row>
    <row r="15" spans="1:7" ht="28.35" customHeight="1" x14ac:dyDescent="0.25">
      <c r="A15" s="63" t="s">
        <v>16</v>
      </c>
      <c r="B15" s="64">
        <f>B17+B18+B20+B23+B26+B28</f>
        <v>43778</v>
      </c>
      <c r="C15" s="65"/>
      <c r="D15" s="66">
        <f>D17+D18+D20+D23+D26+D28</f>
        <v>12248069973</v>
      </c>
      <c r="E15" s="64">
        <f>E17+E18+E20+E23+E26+E28</f>
        <v>1209789</v>
      </c>
      <c r="F15" s="65"/>
      <c r="G15" s="66">
        <f>G17+G18+G20+G23+G26+G28</f>
        <v>80960549678</v>
      </c>
    </row>
    <row r="16" spans="1:7" ht="28.35" customHeight="1" thickBot="1" x14ac:dyDescent="0.3">
      <c r="A16" s="67" t="s">
        <v>17</v>
      </c>
      <c r="B16" s="68">
        <f t="shared" ref="B16:G16" si="0">B21+B24+B27</f>
        <v>1132717</v>
      </c>
      <c r="C16" s="69">
        <f t="shared" si="0"/>
        <v>10501</v>
      </c>
      <c r="D16" s="70">
        <f t="shared" si="0"/>
        <v>19191924711</v>
      </c>
      <c r="E16" s="68">
        <f t="shared" si="0"/>
        <v>1132717</v>
      </c>
      <c r="F16" s="69">
        <f t="shared" si="0"/>
        <v>71427</v>
      </c>
      <c r="G16" s="70">
        <f t="shared" si="0"/>
        <v>112283634487</v>
      </c>
    </row>
    <row r="17" spans="1:7" ht="28.35" customHeight="1" x14ac:dyDescent="0.25">
      <c r="A17" s="63" t="s">
        <v>18</v>
      </c>
      <c r="B17" s="79">
        <v>9363</v>
      </c>
      <c r="C17" s="80"/>
      <c r="D17" s="81">
        <v>584260897</v>
      </c>
      <c r="E17" s="79">
        <v>64671</v>
      </c>
      <c r="F17" s="80"/>
      <c r="G17" s="81">
        <v>3981930929</v>
      </c>
    </row>
    <row r="18" spans="1:7" ht="28.35" customHeight="1" x14ac:dyDescent="0.25">
      <c r="A18" s="89" t="s">
        <v>19</v>
      </c>
      <c r="B18" s="90">
        <v>14411</v>
      </c>
      <c r="C18" s="91"/>
      <c r="D18" s="92">
        <v>244391409</v>
      </c>
      <c r="E18" s="90">
        <v>83757</v>
      </c>
      <c r="F18" s="91"/>
      <c r="G18" s="92">
        <v>1490129470</v>
      </c>
    </row>
    <row r="19" spans="1:7" ht="28.35" customHeight="1" x14ac:dyDescent="0.25">
      <c r="A19" s="12" t="s">
        <v>20</v>
      </c>
      <c r="B19" s="77">
        <f>B20+B21</f>
        <v>5173</v>
      </c>
      <c r="C19" s="60"/>
      <c r="D19" s="75">
        <f>D20+D21</f>
        <v>484165275</v>
      </c>
      <c r="E19" s="77">
        <f>E20+E21</f>
        <v>13003</v>
      </c>
      <c r="F19" s="60"/>
      <c r="G19" s="75">
        <f>G20+G21</f>
        <v>2822214879</v>
      </c>
    </row>
    <row r="20" spans="1:7" ht="28.35" customHeight="1" x14ac:dyDescent="0.25">
      <c r="A20" s="43" t="s">
        <v>21</v>
      </c>
      <c r="B20" s="77">
        <v>1581</v>
      </c>
      <c r="C20" s="60"/>
      <c r="D20" s="75">
        <v>443965469</v>
      </c>
      <c r="E20" s="77">
        <v>9411</v>
      </c>
      <c r="F20" s="60"/>
      <c r="G20" s="75">
        <v>2585036632</v>
      </c>
    </row>
    <row r="21" spans="1:7" ht="28.35" customHeight="1" x14ac:dyDescent="0.25">
      <c r="A21" s="43" t="s">
        <v>22</v>
      </c>
      <c r="B21" s="77">
        <v>3592</v>
      </c>
      <c r="C21" s="60">
        <v>27</v>
      </c>
      <c r="D21" s="75">
        <v>40199806</v>
      </c>
      <c r="E21" s="77">
        <f>B21</f>
        <v>3592</v>
      </c>
      <c r="F21" s="60">
        <v>207</v>
      </c>
      <c r="G21" s="75">
        <v>237178247</v>
      </c>
    </row>
    <row r="22" spans="1:7" ht="28.35" customHeight="1" x14ac:dyDescent="0.25">
      <c r="A22" s="93" t="s">
        <v>23</v>
      </c>
      <c r="B22" s="94">
        <f>B23+B24</f>
        <v>1114710</v>
      </c>
      <c r="C22" s="95"/>
      <c r="D22" s="96">
        <f>D23+D24</f>
        <v>28059771303</v>
      </c>
      <c r="E22" s="94">
        <f>E23+E24</f>
        <v>1160929</v>
      </c>
      <c r="F22" s="95"/>
      <c r="G22" s="96">
        <f>G23+G24</f>
        <v>170118178857</v>
      </c>
    </row>
    <row r="23" spans="1:7" ht="28.35" customHeight="1" x14ac:dyDescent="0.25">
      <c r="A23" s="43" t="s">
        <v>21</v>
      </c>
      <c r="B23" s="87">
        <v>8144</v>
      </c>
      <c r="C23" s="60"/>
      <c r="D23" s="83">
        <v>9205134488</v>
      </c>
      <c r="E23" s="87">
        <v>54363</v>
      </c>
      <c r="F23" s="60"/>
      <c r="G23" s="83">
        <v>59783857036</v>
      </c>
    </row>
    <row r="24" spans="1:7" ht="28.35" customHeight="1" x14ac:dyDescent="0.25">
      <c r="A24" s="43" t="s">
        <v>24</v>
      </c>
      <c r="B24" s="87">
        <v>1106566</v>
      </c>
      <c r="C24" s="60">
        <v>10096</v>
      </c>
      <c r="D24" s="83">
        <v>18854636815</v>
      </c>
      <c r="E24" s="87">
        <f>B24</f>
        <v>1106566</v>
      </c>
      <c r="F24" s="60">
        <v>69178</v>
      </c>
      <c r="G24" s="83">
        <v>110334321821</v>
      </c>
    </row>
    <row r="25" spans="1:7" ht="28.35" customHeight="1" x14ac:dyDescent="0.25">
      <c r="A25" s="93" t="s">
        <v>25</v>
      </c>
      <c r="B25" s="94">
        <f>B26+B27</f>
        <v>32814</v>
      </c>
      <c r="C25" s="95"/>
      <c r="D25" s="96">
        <f>D26+D27</f>
        <v>2065382149</v>
      </c>
      <c r="E25" s="94">
        <f>E26+E27</f>
        <v>93083</v>
      </c>
      <c r="F25" s="95"/>
      <c r="G25" s="96">
        <f>G26+G27</f>
        <v>13272700373</v>
      </c>
    </row>
    <row r="26" spans="1:7" ht="28.35" customHeight="1" x14ac:dyDescent="0.25">
      <c r="A26" s="43" t="s">
        <v>21</v>
      </c>
      <c r="B26" s="87">
        <v>10255</v>
      </c>
      <c r="C26" s="60"/>
      <c r="D26" s="83">
        <v>1768294059</v>
      </c>
      <c r="E26" s="87">
        <v>70524</v>
      </c>
      <c r="F26" s="60"/>
      <c r="G26" s="83">
        <v>11560565954</v>
      </c>
    </row>
    <row r="27" spans="1:7" ht="28.35" customHeight="1" x14ac:dyDescent="0.25">
      <c r="A27" s="97" t="s">
        <v>24</v>
      </c>
      <c r="B27" s="98">
        <v>22559</v>
      </c>
      <c r="C27" s="99">
        <v>378</v>
      </c>
      <c r="D27" s="100">
        <v>297088090</v>
      </c>
      <c r="E27" s="98">
        <f>B27</f>
        <v>22559</v>
      </c>
      <c r="F27" s="99">
        <v>2042</v>
      </c>
      <c r="G27" s="100">
        <v>1712134419</v>
      </c>
    </row>
    <row r="28" spans="1:7" ht="28.35" customHeight="1" thickBot="1" x14ac:dyDescent="0.3">
      <c r="A28" s="42" t="s">
        <v>26</v>
      </c>
      <c r="B28" s="36">
        <v>24</v>
      </c>
      <c r="C28" s="28"/>
      <c r="D28" s="14">
        <v>2023651</v>
      </c>
      <c r="E28" s="36">
        <v>927063</v>
      </c>
      <c r="F28" s="28"/>
      <c r="G28" s="14">
        <v>1559029657</v>
      </c>
    </row>
    <row r="29" spans="1:7" ht="24" customHeight="1" thickTop="1" x14ac:dyDescent="0.25">
      <c r="A29" s="20" t="s">
        <v>97</v>
      </c>
    </row>
    <row r="30" spans="1:7" ht="24" customHeight="1" x14ac:dyDescent="0.25">
      <c r="A30" s="20" t="s">
        <v>98</v>
      </c>
    </row>
    <row r="31" spans="1:7" x14ac:dyDescent="0.25">
      <c r="A31" s="20" t="s">
        <v>91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&amp;C&amp;"微軟正黑體,粗體"&amp;16勞工保險局107年6月統計提要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3" t="s">
        <v>27</v>
      </c>
      <c r="B1" s="104"/>
      <c r="C1" s="104"/>
      <c r="D1" s="104"/>
      <c r="E1" s="104"/>
      <c r="F1" s="104"/>
      <c r="G1" s="105"/>
    </row>
    <row r="2" spans="1:7" ht="28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15" customHeight="1" x14ac:dyDescent="0.25">
      <c r="A4" s="4" t="s">
        <v>85</v>
      </c>
      <c r="B4" s="21">
        <v>509731</v>
      </c>
      <c r="C4" s="22"/>
      <c r="D4" s="7"/>
      <c r="E4" s="21">
        <f>B4</f>
        <v>509731</v>
      </c>
      <c r="F4" s="22"/>
      <c r="G4" s="7"/>
    </row>
    <row r="5" spans="1:7" ht="28.15" customHeight="1" x14ac:dyDescent="0.25">
      <c r="A5" s="8" t="s">
        <v>86</v>
      </c>
      <c r="B5" s="23"/>
      <c r="C5" s="24">
        <v>6785609</v>
      </c>
      <c r="D5" s="11"/>
      <c r="E5" s="23"/>
      <c r="F5" s="24">
        <f>C5</f>
        <v>6785609</v>
      </c>
      <c r="G5" s="11"/>
    </row>
    <row r="6" spans="1:7" ht="28.15" customHeight="1" x14ac:dyDescent="0.25">
      <c r="A6" s="8" t="s">
        <v>8</v>
      </c>
      <c r="B6" s="5"/>
      <c r="C6" s="10"/>
      <c r="D6" s="11">
        <v>33267</v>
      </c>
      <c r="E6" s="13"/>
      <c r="F6" s="13"/>
      <c r="G6" s="11">
        <v>33168</v>
      </c>
    </row>
    <row r="7" spans="1:7" ht="28.15" customHeight="1" thickBot="1" x14ac:dyDescent="0.3">
      <c r="A7" s="25" t="s">
        <v>9</v>
      </c>
      <c r="B7" s="26"/>
      <c r="C7" s="27"/>
      <c r="D7" s="14">
        <v>2287615179</v>
      </c>
      <c r="E7" s="28"/>
      <c r="F7" s="28"/>
      <c r="G7" s="14">
        <v>13670559721</v>
      </c>
    </row>
    <row r="8" spans="1:7" ht="28.15" customHeight="1" thickTop="1" thickBot="1" x14ac:dyDescent="0.3">
      <c r="A8" s="107" t="s">
        <v>12</v>
      </c>
      <c r="B8" s="108" t="s">
        <v>13</v>
      </c>
      <c r="C8" s="108"/>
      <c r="D8" s="106" t="s">
        <v>6</v>
      </c>
      <c r="E8" s="108" t="s">
        <v>13</v>
      </c>
      <c r="F8" s="108"/>
      <c r="G8" s="106" t="s">
        <v>6</v>
      </c>
    </row>
    <row r="9" spans="1:7" ht="18" thickTop="1" thickBot="1" x14ac:dyDescent="0.3">
      <c r="A9" s="107"/>
      <c r="B9" s="53"/>
      <c r="C9" s="54" t="s">
        <v>28</v>
      </c>
      <c r="D9" s="106"/>
      <c r="E9" s="15"/>
      <c r="F9" s="54" t="s">
        <v>28</v>
      </c>
      <c r="G9" s="106"/>
    </row>
    <row r="10" spans="1:7" ht="28.15" customHeight="1" thickTop="1" x14ac:dyDescent="0.25">
      <c r="A10" s="29" t="s">
        <v>15</v>
      </c>
      <c r="B10" s="16">
        <f t="shared" ref="B10:G10" si="0">SUM(B11:B15)</f>
        <v>116029</v>
      </c>
      <c r="C10" s="17">
        <f t="shared" si="0"/>
        <v>25944</v>
      </c>
      <c r="D10" s="30">
        <f t="shared" si="0"/>
        <v>1567940503</v>
      </c>
      <c r="E10" s="16">
        <f t="shared" si="0"/>
        <v>639693</v>
      </c>
      <c r="F10" s="17">
        <f t="shared" si="0"/>
        <v>149521</v>
      </c>
      <c r="G10" s="30">
        <f t="shared" si="0"/>
        <v>9271700430</v>
      </c>
    </row>
    <row r="11" spans="1:7" ht="28.15" customHeight="1" x14ac:dyDescent="0.25">
      <c r="A11" s="12" t="s">
        <v>29</v>
      </c>
      <c r="B11" s="5">
        <v>26656</v>
      </c>
      <c r="C11" s="10">
        <v>6047</v>
      </c>
      <c r="D11" s="19">
        <v>612268496</v>
      </c>
      <c r="E11" s="31">
        <v>173479</v>
      </c>
      <c r="F11" s="32">
        <v>39585</v>
      </c>
      <c r="G11" s="33">
        <v>3970175466</v>
      </c>
    </row>
    <row r="12" spans="1:7" ht="28.15" customHeight="1" x14ac:dyDescent="0.25">
      <c r="A12" s="12" t="s">
        <v>30</v>
      </c>
      <c r="B12" s="5">
        <v>2512</v>
      </c>
      <c r="C12" s="10">
        <f>B12</f>
        <v>2512</v>
      </c>
      <c r="D12" s="19">
        <v>128478661</v>
      </c>
      <c r="E12" s="5">
        <v>14494</v>
      </c>
      <c r="F12" s="10">
        <v>14494</v>
      </c>
      <c r="G12" s="19">
        <v>721690797</v>
      </c>
    </row>
    <row r="13" spans="1:7" ht="28.15" customHeight="1" x14ac:dyDescent="0.25">
      <c r="A13" s="12" t="s">
        <v>31</v>
      </c>
      <c r="B13" s="5">
        <v>2398</v>
      </c>
      <c r="C13" s="10">
        <v>730</v>
      </c>
      <c r="D13" s="19">
        <v>52970612</v>
      </c>
      <c r="E13" s="5">
        <v>9381</v>
      </c>
      <c r="F13" s="10">
        <v>2939</v>
      </c>
      <c r="G13" s="19">
        <v>214717254</v>
      </c>
    </row>
    <row r="14" spans="1:7" ht="28.15" customHeight="1" x14ac:dyDescent="0.25">
      <c r="A14" s="12" t="s">
        <v>32</v>
      </c>
      <c r="B14" s="5">
        <v>37950</v>
      </c>
      <c r="C14" s="10">
        <v>6621</v>
      </c>
      <c r="D14" s="19">
        <v>740325034</v>
      </c>
      <c r="E14" s="5">
        <v>218618</v>
      </c>
      <c r="F14" s="10">
        <v>42479</v>
      </c>
      <c r="G14" s="19">
        <v>4204038379</v>
      </c>
    </row>
    <row r="15" spans="1:7" ht="28.15" customHeight="1" thickBot="1" x14ac:dyDescent="0.3">
      <c r="A15" s="34" t="s">
        <v>33</v>
      </c>
      <c r="B15" s="26">
        <v>46513</v>
      </c>
      <c r="C15" s="27">
        <v>10034</v>
      </c>
      <c r="D15" s="35">
        <v>33897700</v>
      </c>
      <c r="E15" s="26">
        <v>223721</v>
      </c>
      <c r="F15" s="27">
        <v>50024</v>
      </c>
      <c r="G15" s="35">
        <v>161078534</v>
      </c>
    </row>
    <row r="16" spans="1:7" ht="21" customHeight="1" thickTop="1" x14ac:dyDescent="0.25">
      <c r="A16" s="20" t="s">
        <v>92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34</v>
      </c>
      <c r="B18" s="104"/>
      <c r="C18" s="104"/>
      <c r="D18" s="104"/>
      <c r="E18" s="104"/>
      <c r="F18" s="104"/>
      <c r="G18" s="105"/>
    </row>
    <row r="19" spans="1:7" ht="28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87</v>
      </c>
      <c r="B21" s="16">
        <v>517277</v>
      </c>
      <c r="C21" s="6"/>
      <c r="D21" s="7"/>
      <c r="E21" s="76">
        <f>B21</f>
        <v>517277</v>
      </c>
      <c r="F21" s="6"/>
      <c r="G21" s="40"/>
    </row>
    <row r="22" spans="1:7" ht="28.15" customHeight="1" x14ac:dyDescent="0.25">
      <c r="A22" s="8" t="s">
        <v>88</v>
      </c>
      <c r="B22" s="9"/>
      <c r="C22" s="24">
        <v>7308715</v>
      </c>
      <c r="D22" s="11"/>
      <c r="E22" s="9"/>
      <c r="F22" s="24">
        <f>C22</f>
        <v>7308715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32928</v>
      </c>
      <c r="E23" s="31"/>
      <c r="F23" s="32"/>
      <c r="G23" s="33">
        <v>32876</v>
      </c>
    </row>
    <row r="24" spans="1:7" ht="28.15" customHeight="1" x14ac:dyDescent="0.25">
      <c r="A24" s="25" t="s">
        <v>37</v>
      </c>
      <c r="B24" s="36"/>
      <c r="C24" s="28"/>
      <c r="D24" s="14">
        <v>59929198</v>
      </c>
      <c r="E24" s="36"/>
      <c r="F24" s="28"/>
      <c r="G24" s="14">
        <v>357817226</v>
      </c>
    </row>
    <row r="25" spans="1:7" ht="33" customHeight="1" x14ac:dyDescent="0.25">
      <c r="A25" s="37" t="s">
        <v>38</v>
      </c>
      <c r="B25" s="50" t="s">
        <v>4</v>
      </c>
      <c r="C25" s="51" t="s">
        <v>89</v>
      </c>
      <c r="D25" s="52" t="s">
        <v>6</v>
      </c>
      <c r="E25" s="50" t="s">
        <v>4</v>
      </c>
      <c r="F25" s="51" t="s">
        <v>89</v>
      </c>
      <c r="G25" s="52" t="s">
        <v>6</v>
      </c>
    </row>
    <row r="26" spans="1:7" ht="28.15" customHeight="1" x14ac:dyDescent="0.25">
      <c r="A26" s="29" t="s">
        <v>39</v>
      </c>
      <c r="B26" s="38">
        <v>27</v>
      </c>
      <c r="C26" s="39">
        <v>296</v>
      </c>
      <c r="D26" s="39">
        <f>SUM(D27:D29)</f>
        <v>34403368</v>
      </c>
      <c r="E26" s="38">
        <v>159</v>
      </c>
      <c r="F26" s="39">
        <v>1491</v>
      </c>
      <c r="G26" s="40">
        <f>SUM(G27:G29)</f>
        <v>195154186</v>
      </c>
    </row>
    <row r="27" spans="1:7" ht="28.15" customHeight="1" x14ac:dyDescent="0.25">
      <c r="A27" s="12" t="s">
        <v>40</v>
      </c>
      <c r="B27" s="31"/>
      <c r="C27" s="32">
        <v>279</v>
      </c>
      <c r="D27" s="33">
        <v>15873292</v>
      </c>
      <c r="E27" s="31"/>
      <c r="F27" s="32">
        <v>1333</v>
      </c>
      <c r="G27" s="33">
        <v>99610057</v>
      </c>
    </row>
    <row r="28" spans="1:7" ht="28.15" customHeight="1" x14ac:dyDescent="0.25">
      <c r="A28" s="12" t="s">
        <v>41</v>
      </c>
      <c r="B28" s="5"/>
      <c r="C28" s="10">
        <v>5</v>
      </c>
      <c r="D28" s="19">
        <v>2189388</v>
      </c>
      <c r="E28" s="5"/>
      <c r="F28" s="10">
        <v>11</v>
      </c>
      <c r="G28" s="19">
        <v>3781350</v>
      </c>
    </row>
    <row r="29" spans="1:7" ht="28.15" customHeight="1" x14ac:dyDescent="0.25">
      <c r="A29" s="34" t="s">
        <v>42</v>
      </c>
      <c r="B29" s="26"/>
      <c r="C29" s="27">
        <v>235</v>
      </c>
      <c r="D29" s="35">
        <v>16340688</v>
      </c>
      <c r="E29" s="26"/>
      <c r="F29" s="27">
        <v>1244</v>
      </c>
      <c r="G29" s="35">
        <v>91762779</v>
      </c>
    </row>
    <row r="30" spans="1:7" ht="21" customHeight="1" thickTop="1" x14ac:dyDescent="0.25">
      <c r="A30" s="20" t="s">
        <v>83</v>
      </c>
    </row>
    <row r="31" spans="1:7" ht="21" customHeight="1" x14ac:dyDescent="0.25">
      <c r="A31" s="20" t="s">
        <v>84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&amp;C&amp;"微軟正黑體,粗體"&amp;16勞工保險局107年6月統計提要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3" t="s">
        <v>43</v>
      </c>
      <c r="B1" s="104"/>
      <c r="C1" s="104"/>
      <c r="D1" s="104"/>
      <c r="E1" s="104"/>
      <c r="F1" s="104"/>
      <c r="G1" s="105"/>
    </row>
    <row r="2" spans="1:7" ht="25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5.15" customHeight="1" x14ac:dyDescent="0.25">
      <c r="A4" s="4" t="s">
        <v>87</v>
      </c>
      <c r="B4" s="16">
        <v>508911</v>
      </c>
      <c r="C4" s="6"/>
      <c r="D4" s="7"/>
      <c r="E4" s="16">
        <f>B4</f>
        <v>508911</v>
      </c>
      <c r="F4" s="6"/>
      <c r="G4" s="7"/>
    </row>
    <row r="5" spans="1:7" ht="25.15" customHeight="1" x14ac:dyDescent="0.25">
      <c r="A5" s="8" t="s">
        <v>88</v>
      </c>
      <c r="B5" s="9"/>
      <c r="C5" s="24">
        <v>6613999</v>
      </c>
      <c r="D5" s="11"/>
      <c r="E5" s="9"/>
      <c r="F5" s="24">
        <f>C5</f>
        <v>6613999</v>
      </c>
      <c r="G5" s="11"/>
    </row>
    <row r="6" spans="1:7" ht="25.15" customHeight="1" x14ac:dyDescent="0.25">
      <c r="A6" s="8" t="s">
        <v>36</v>
      </c>
      <c r="B6" s="23"/>
      <c r="C6" s="13"/>
      <c r="D6" s="11">
        <v>38488</v>
      </c>
      <c r="E6" s="23"/>
      <c r="F6" s="13"/>
      <c r="G6" s="11">
        <v>38306</v>
      </c>
    </row>
    <row r="7" spans="1:7" ht="25.15" customHeight="1" thickBot="1" x14ac:dyDescent="0.3">
      <c r="A7" s="25" t="s">
        <v>37</v>
      </c>
      <c r="B7" s="36"/>
      <c r="C7" s="28"/>
      <c r="D7" s="14">
        <v>17107625716</v>
      </c>
      <c r="E7" s="36"/>
      <c r="F7" s="28"/>
      <c r="G7" s="14">
        <v>101658424187</v>
      </c>
    </row>
    <row r="8" spans="1:7" ht="25.15" customHeight="1" thickTop="1" thickBot="1" x14ac:dyDescent="0.3">
      <c r="A8" s="107" t="s">
        <v>44</v>
      </c>
      <c r="B8" s="108" t="s">
        <v>13</v>
      </c>
      <c r="C8" s="109"/>
      <c r="D8" s="110" t="s">
        <v>6</v>
      </c>
      <c r="E8" s="108" t="s">
        <v>13</v>
      </c>
      <c r="F8" s="109"/>
      <c r="G8" s="110" t="s">
        <v>6</v>
      </c>
    </row>
    <row r="9" spans="1:7" ht="18" thickTop="1" thickBot="1" x14ac:dyDescent="0.3">
      <c r="A9" s="107"/>
      <c r="B9" s="53"/>
      <c r="C9" s="57" t="s">
        <v>45</v>
      </c>
      <c r="D9" s="110"/>
      <c r="E9" s="15"/>
      <c r="F9" s="57" t="s">
        <v>45</v>
      </c>
      <c r="G9" s="110"/>
    </row>
    <row r="10" spans="1:7" ht="25.15" customHeight="1" thickTop="1" x14ac:dyDescent="0.25">
      <c r="A10" s="29" t="s">
        <v>39</v>
      </c>
      <c r="B10" s="38">
        <f t="shared" ref="B10:G10" si="0">SUM(B11:B14)</f>
        <v>8718</v>
      </c>
      <c r="C10" s="39">
        <f t="shared" si="0"/>
        <v>1</v>
      </c>
      <c r="D10" s="39">
        <f t="shared" si="0"/>
        <v>1645020007</v>
      </c>
      <c r="E10" s="38">
        <f t="shared" si="0"/>
        <v>50052</v>
      </c>
      <c r="F10" s="39">
        <f t="shared" si="0"/>
        <v>18</v>
      </c>
      <c r="G10" s="40">
        <f t="shared" si="0"/>
        <v>10598862374</v>
      </c>
    </row>
    <row r="11" spans="1:7" ht="25.15" customHeight="1" x14ac:dyDescent="0.25">
      <c r="A11" s="12" t="s">
        <v>46</v>
      </c>
      <c r="B11" s="31">
        <v>4893</v>
      </c>
      <c r="C11" s="32"/>
      <c r="D11" s="33">
        <v>1294490669</v>
      </c>
      <c r="E11" s="31">
        <v>32118</v>
      </c>
      <c r="F11" s="32"/>
      <c r="G11" s="33">
        <v>8766602979</v>
      </c>
    </row>
    <row r="12" spans="1:7" ht="25.15" customHeight="1" x14ac:dyDescent="0.25">
      <c r="A12" s="12" t="s">
        <v>47</v>
      </c>
      <c r="B12" s="5">
        <v>2659</v>
      </c>
      <c r="C12" s="10"/>
      <c r="D12" s="19">
        <v>296511639</v>
      </c>
      <c r="E12" s="5">
        <v>10023</v>
      </c>
      <c r="F12" s="10"/>
      <c r="G12" s="19">
        <v>1444980177</v>
      </c>
    </row>
    <row r="13" spans="1:7" ht="25.15" customHeight="1" x14ac:dyDescent="0.25">
      <c r="A13" s="12" t="s">
        <v>48</v>
      </c>
      <c r="B13" s="5">
        <v>1165</v>
      </c>
      <c r="C13" s="10"/>
      <c r="D13" s="19">
        <v>53998367</v>
      </c>
      <c r="E13" s="5">
        <v>7784</v>
      </c>
      <c r="F13" s="10"/>
      <c r="G13" s="19">
        <v>365045025</v>
      </c>
    </row>
    <row r="14" spans="1:7" ht="25.15" customHeight="1" thickBot="1" x14ac:dyDescent="0.3">
      <c r="A14" s="34" t="s">
        <v>49</v>
      </c>
      <c r="B14" s="26">
        <v>1</v>
      </c>
      <c r="C14" s="27">
        <v>1</v>
      </c>
      <c r="D14" s="35">
        <v>19332</v>
      </c>
      <c r="E14" s="26">
        <v>127</v>
      </c>
      <c r="F14" s="27">
        <v>18</v>
      </c>
      <c r="G14" s="35">
        <v>22234193</v>
      </c>
    </row>
    <row r="15" spans="1:7" ht="21" customHeight="1" thickTop="1" x14ac:dyDescent="0.25">
      <c r="A15" s="102" t="s">
        <v>99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50</v>
      </c>
      <c r="B18" s="104"/>
      <c r="C18" s="104"/>
      <c r="D18" s="104"/>
      <c r="E18" s="104"/>
      <c r="F18" s="104"/>
      <c r="G18" s="105"/>
    </row>
    <row r="19" spans="1:7" ht="25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5.15" customHeight="1" x14ac:dyDescent="0.25">
      <c r="A21" s="4" t="s">
        <v>85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86</v>
      </c>
      <c r="B22" s="23"/>
      <c r="C22" s="24">
        <v>1152048</v>
      </c>
      <c r="D22" s="11"/>
      <c r="E22" s="23"/>
      <c r="F22" s="24">
        <f>C22</f>
        <v>1152048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295757563</v>
      </c>
      <c r="E23" s="28"/>
      <c r="F23" s="28"/>
      <c r="G23" s="14">
        <v>1776412159</v>
      </c>
    </row>
    <row r="24" spans="1:7" ht="25.15" customHeight="1" x14ac:dyDescent="0.25">
      <c r="A24" s="37" t="s">
        <v>12</v>
      </c>
      <c r="B24" s="106" t="s">
        <v>13</v>
      </c>
      <c r="C24" s="111"/>
      <c r="D24" s="55" t="s">
        <v>6</v>
      </c>
      <c r="E24" s="106" t="s">
        <v>13</v>
      </c>
      <c r="F24" s="111"/>
      <c r="G24" s="55" t="s">
        <v>6</v>
      </c>
    </row>
    <row r="25" spans="1:7" ht="25.15" customHeight="1" x14ac:dyDescent="0.25">
      <c r="A25" s="29" t="s">
        <v>15</v>
      </c>
      <c r="B25" s="16"/>
      <c r="C25" s="17">
        <f>SUM(C26:C28)</f>
        <v>3624</v>
      </c>
      <c r="D25" s="30">
        <f>SUM(D26:D28)</f>
        <v>589070400</v>
      </c>
      <c r="E25" s="16"/>
      <c r="F25" s="17">
        <f>SUM(F26:F28)</f>
        <v>23662</v>
      </c>
      <c r="G25" s="30">
        <f>SUM(G26:G28)</f>
        <v>3815027800</v>
      </c>
    </row>
    <row r="26" spans="1:7" ht="25.15" customHeight="1" x14ac:dyDescent="0.25">
      <c r="A26" s="12" t="s">
        <v>18</v>
      </c>
      <c r="B26" s="5"/>
      <c r="C26" s="32">
        <v>191</v>
      </c>
      <c r="D26" s="33">
        <v>3886200</v>
      </c>
      <c r="E26" s="31"/>
      <c r="F26" s="32">
        <v>1253</v>
      </c>
      <c r="G26" s="33">
        <v>25693800</v>
      </c>
    </row>
    <row r="27" spans="1:7" ht="25.15" customHeight="1" x14ac:dyDescent="0.25">
      <c r="A27" s="12" t="s">
        <v>52</v>
      </c>
      <c r="B27" s="5"/>
      <c r="C27" s="10">
        <v>1075</v>
      </c>
      <c r="D27" s="19">
        <v>224410200</v>
      </c>
      <c r="E27" s="5"/>
      <c r="F27" s="10">
        <v>6161</v>
      </c>
      <c r="G27" s="19">
        <v>1303390000</v>
      </c>
    </row>
    <row r="28" spans="1:7" ht="25.15" customHeight="1" thickBot="1" x14ac:dyDescent="0.3">
      <c r="A28" s="34" t="s">
        <v>53</v>
      </c>
      <c r="B28" s="26"/>
      <c r="C28" s="27">
        <v>2358</v>
      </c>
      <c r="D28" s="35">
        <v>360774000</v>
      </c>
      <c r="E28" s="26"/>
      <c r="F28" s="27">
        <v>16248</v>
      </c>
      <c r="G28" s="35">
        <v>2485944000</v>
      </c>
    </row>
    <row r="29" spans="1:7" ht="21" customHeight="1" thickTop="1" x14ac:dyDescent="0.25">
      <c r="A29" s="20" t="s">
        <v>93</v>
      </c>
    </row>
    <row r="30" spans="1:7" ht="21" customHeight="1" thickBot="1" x14ac:dyDescent="0.3">
      <c r="A30" s="20"/>
    </row>
    <row r="31" spans="1:7" ht="30" customHeight="1" thickTop="1" thickBot="1" x14ac:dyDescent="0.3">
      <c r="A31" s="103" t="s">
        <v>54</v>
      </c>
      <c r="B31" s="104"/>
      <c r="C31" s="104"/>
      <c r="D31" s="104"/>
      <c r="E31" s="104"/>
      <c r="F31" s="104"/>
      <c r="G31" s="105"/>
    </row>
    <row r="32" spans="1:7" ht="25.15" customHeight="1" thickTop="1" thickBot="1" x14ac:dyDescent="0.3">
      <c r="A32" s="74"/>
      <c r="B32" s="106" t="s">
        <v>1</v>
      </c>
      <c r="C32" s="106"/>
      <c r="D32" s="106"/>
      <c r="E32" s="106" t="s">
        <v>2</v>
      </c>
      <c r="F32" s="106"/>
      <c r="G32" s="106"/>
    </row>
    <row r="33" spans="1:7" ht="25.15" customHeight="1" thickTop="1" thickBot="1" x14ac:dyDescent="0.3">
      <c r="A33" s="3" t="s">
        <v>44</v>
      </c>
      <c r="B33" s="106" t="s">
        <v>74</v>
      </c>
      <c r="C33" s="111"/>
      <c r="D33" s="56" t="s">
        <v>6</v>
      </c>
      <c r="E33" s="106" t="s">
        <v>74</v>
      </c>
      <c r="F33" s="111"/>
      <c r="G33" s="56" t="s">
        <v>6</v>
      </c>
    </row>
    <row r="34" spans="1:7" ht="25.15" customHeight="1" x14ac:dyDescent="0.25">
      <c r="A34" s="29" t="s">
        <v>39</v>
      </c>
      <c r="B34" s="21"/>
      <c r="C34" s="22">
        <f>SUM(C35:C36)</f>
        <v>607348</v>
      </c>
      <c r="D34" s="7">
        <f>SUM(D35:D36)</f>
        <v>4390150245</v>
      </c>
      <c r="E34" s="21"/>
      <c r="F34" s="22">
        <f>C34</f>
        <v>607348</v>
      </c>
      <c r="G34" s="7">
        <f>SUM(G35:G36)</f>
        <v>26484090365</v>
      </c>
    </row>
    <row r="35" spans="1:7" ht="25.15" customHeight="1" x14ac:dyDescent="0.25">
      <c r="A35" s="12" t="s">
        <v>55</v>
      </c>
      <c r="B35" s="23"/>
      <c r="C35" s="24">
        <v>550960</v>
      </c>
      <c r="D35" s="11">
        <v>3980578069</v>
      </c>
      <c r="E35" s="23"/>
      <c r="F35" s="24">
        <f>C35</f>
        <v>550960</v>
      </c>
      <c r="G35" s="11">
        <v>24044550605</v>
      </c>
    </row>
    <row r="36" spans="1:7" ht="25.15" customHeight="1" thickBot="1" x14ac:dyDescent="0.3">
      <c r="A36" s="34" t="s">
        <v>56</v>
      </c>
      <c r="B36" s="26"/>
      <c r="C36" s="27">
        <v>56388</v>
      </c>
      <c r="D36" s="14">
        <v>409572176</v>
      </c>
      <c r="E36" s="28"/>
      <c r="F36" s="28">
        <f>C36</f>
        <v>56388</v>
      </c>
      <c r="G36" s="14">
        <v>2439539760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&amp;C&amp;"微軟正黑體,粗體"&amp;16勞工保險局107年6月統計提要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3" customHeight="1" thickTop="1" thickBot="1" x14ac:dyDescent="0.3">
      <c r="A1" s="112" t="s">
        <v>58</v>
      </c>
      <c r="B1" s="113"/>
      <c r="C1" s="113"/>
      <c r="D1" s="113"/>
      <c r="E1" s="113"/>
      <c r="F1" s="113"/>
      <c r="G1" s="113"/>
      <c r="H1" s="114"/>
    </row>
    <row r="2" spans="1:8" ht="32.450000000000003" customHeight="1" thickTop="1" thickBot="1" x14ac:dyDescent="0.3">
      <c r="A2" s="121" t="s">
        <v>59</v>
      </c>
      <c r="B2" s="106" t="s">
        <v>95</v>
      </c>
      <c r="C2" s="106"/>
      <c r="D2" s="106"/>
      <c r="E2" s="106"/>
      <c r="F2" s="106" t="s">
        <v>94</v>
      </c>
      <c r="G2" s="106"/>
      <c r="H2" s="106"/>
    </row>
    <row r="3" spans="1:8" ht="28.9" customHeight="1" thickTop="1" thickBot="1" x14ac:dyDescent="0.3">
      <c r="A3" s="122"/>
      <c r="B3" s="115" t="s">
        <v>60</v>
      </c>
      <c r="C3" s="116"/>
      <c r="D3" s="117" t="s">
        <v>6</v>
      </c>
      <c r="E3" s="118"/>
      <c r="F3" s="119" t="s">
        <v>60</v>
      </c>
      <c r="G3" s="120"/>
      <c r="H3" s="110" t="s">
        <v>6</v>
      </c>
    </row>
    <row r="4" spans="1:8" ht="28.9" customHeight="1" thickTop="1" thickBot="1" x14ac:dyDescent="0.3">
      <c r="A4" s="123"/>
      <c r="B4" s="58" t="s">
        <v>61</v>
      </c>
      <c r="C4" s="59" t="s">
        <v>62</v>
      </c>
      <c r="D4" s="59" t="s">
        <v>61</v>
      </c>
      <c r="E4" s="54" t="s">
        <v>62</v>
      </c>
      <c r="F4" s="119"/>
      <c r="G4" s="120"/>
      <c r="H4" s="110"/>
    </row>
    <row r="5" spans="1:8" ht="32.450000000000003" customHeight="1" thickTop="1" x14ac:dyDescent="0.25">
      <c r="A5" s="8" t="s">
        <v>7</v>
      </c>
      <c r="B5" s="24">
        <v>3361449</v>
      </c>
      <c r="C5" s="24">
        <v>3352876</v>
      </c>
      <c r="D5" s="13"/>
      <c r="E5" s="11"/>
      <c r="F5" s="86"/>
      <c r="G5" s="17">
        <f>C5</f>
        <v>3352876</v>
      </c>
      <c r="H5" s="30"/>
    </row>
    <row r="6" spans="1:8" ht="32.450000000000003" customHeight="1" x14ac:dyDescent="0.25">
      <c r="A6" s="8" t="s">
        <v>63</v>
      </c>
      <c r="B6" s="10"/>
      <c r="C6" s="10"/>
      <c r="D6" s="13">
        <f>SUM(D7:D8)</f>
        <v>11982839021</v>
      </c>
      <c r="E6" s="11">
        <f>SUM(E7:E8)</f>
        <v>2743983233</v>
      </c>
      <c r="F6" s="87"/>
      <c r="G6" s="60"/>
      <c r="H6" s="11">
        <f>SUM(H7:H8)</f>
        <v>25771534192</v>
      </c>
    </row>
    <row r="7" spans="1:8" ht="32.450000000000003" customHeight="1" x14ac:dyDescent="0.25">
      <c r="A7" s="41" t="s">
        <v>64</v>
      </c>
      <c r="B7" s="10"/>
      <c r="C7" s="10"/>
      <c r="D7" s="13">
        <v>2739334944</v>
      </c>
      <c r="E7" s="11">
        <v>2743983233</v>
      </c>
      <c r="F7" s="87"/>
      <c r="G7" s="60"/>
      <c r="H7" s="11">
        <v>16528030115</v>
      </c>
    </row>
    <row r="8" spans="1:8" ht="32.450000000000003" customHeight="1" thickBot="1" x14ac:dyDescent="0.3">
      <c r="A8" s="42" t="s">
        <v>65</v>
      </c>
      <c r="B8" s="27"/>
      <c r="C8" s="27"/>
      <c r="D8" s="28">
        <v>9243504077</v>
      </c>
      <c r="E8" s="14">
        <v>0</v>
      </c>
      <c r="F8" s="88"/>
      <c r="G8" s="27"/>
      <c r="H8" s="11">
        <v>9243504077</v>
      </c>
    </row>
    <row r="9" spans="1:8" ht="32.450000000000003" customHeight="1" thickTop="1" thickBot="1" x14ac:dyDescent="0.3">
      <c r="A9" s="121" t="s">
        <v>12</v>
      </c>
      <c r="B9" s="106" t="s">
        <v>96</v>
      </c>
      <c r="C9" s="106"/>
      <c r="D9" s="106"/>
      <c r="E9" s="106"/>
      <c r="F9" s="106" t="s">
        <v>94</v>
      </c>
      <c r="G9" s="106"/>
      <c r="H9" s="106"/>
    </row>
    <row r="10" spans="1:8" ht="28.9" customHeight="1" thickTop="1" thickBot="1" x14ac:dyDescent="0.3">
      <c r="A10" s="122"/>
      <c r="B10" s="108" t="s">
        <v>60</v>
      </c>
      <c r="C10" s="109"/>
      <c r="D10" s="110" t="s">
        <v>6</v>
      </c>
      <c r="E10" s="106"/>
      <c r="F10" s="108" t="s">
        <v>60</v>
      </c>
      <c r="G10" s="109"/>
      <c r="H10" s="110" t="s">
        <v>6</v>
      </c>
    </row>
    <row r="11" spans="1:8" ht="25.9" customHeight="1" thickTop="1" thickBot="1" x14ac:dyDescent="0.3">
      <c r="A11" s="123"/>
      <c r="B11" s="53"/>
      <c r="C11" s="57" t="s">
        <v>14</v>
      </c>
      <c r="D11" s="110"/>
      <c r="E11" s="106"/>
      <c r="F11" s="53"/>
      <c r="G11" s="57" t="s">
        <v>14</v>
      </c>
      <c r="H11" s="110"/>
    </row>
    <row r="12" spans="1:8" ht="32.450000000000003" customHeight="1" thickTop="1" x14ac:dyDescent="0.25">
      <c r="A12" s="29" t="s">
        <v>15</v>
      </c>
      <c r="B12" s="16">
        <f>B17+B24</f>
        <v>1703010</v>
      </c>
      <c r="C12" s="17"/>
      <c r="D12" s="17"/>
      <c r="E12" s="85">
        <f>E13+E16</f>
        <v>6577679612</v>
      </c>
      <c r="F12" s="16">
        <f>F17+F24</f>
        <v>1716970</v>
      </c>
      <c r="G12" s="17"/>
      <c r="H12" s="30">
        <f>H13+H16</f>
        <v>39135571475</v>
      </c>
    </row>
    <row r="13" spans="1:8" ht="32.450000000000003" customHeight="1" x14ac:dyDescent="0.25">
      <c r="A13" s="12" t="s">
        <v>66</v>
      </c>
      <c r="B13" s="62"/>
      <c r="C13" s="60"/>
      <c r="D13" s="60"/>
      <c r="E13" s="83">
        <f>E14+E15</f>
        <v>4178185196</v>
      </c>
      <c r="F13" s="31"/>
      <c r="G13" s="60"/>
      <c r="H13" s="61">
        <f>H14+H15</f>
        <v>24550179289</v>
      </c>
    </row>
    <row r="14" spans="1:8" ht="32.450000000000003" customHeight="1" x14ac:dyDescent="0.25">
      <c r="A14" s="43" t="s">
        <v>67</v>
      </c>
      <c r="B14" s="62"/>
      <c r="C14" s="60"/>
      <c r="D14" s="60"/>
      <c r="E14" s="83">
        <v>1303317797</v>
      </c>
      <c r="F14" s="31"/>
      <c r="G14" s="60"/>
      <c r="H14" s="61">
        <v>7624031939</v>
      </c>
    </row>
    <row r="15" spans="1:8" ht="32.450000000000003" customHeight="1" x14ac:dyDescent="0.25">
      <c r="A15" s="43" t="s">
        <v>68</v>
      </c>
      <c r="B15" s="62"/>
      <c r="C15" s="60"/>
      <c r="D15" s="60"/>
      <c r="E15" s="83">
        <v>2874867399</v>
      </c>
      <c r="F15" s="31"/>
      <c r="G15" s="60"/>
      <c r="H15" s="61">
        <v>16926147350</v>
      </c>
    </row>
    <row r="16" spans="1:8" ht="32.450000000000003" customHeight="1" thickBot="1" x14ac:dyDescent="0.3">
      <c r="A16" s="67" t="s">
        <v>69</v>
      </c>
      <c r="B16" s="71"/>
      <c r="C16" s="72"/>
      <c r="D16" s="72"/>
      <c r="E16" s="84">
        <f>E19+E20+E22</f>
        <v>2399494416</v>
      </c>
      <c r="F16" s="68"/>
      <c r="G16" s="72"/>
      <c r="H16" s="73">
        <f>H19+H20+H22</f>
        <v>14585392186</v>
      </c>
    </row>
    <row r="17" spans="1:8" ht="32.450000000000003" customHeight="1" x14ac:dyDescent="0.25">
      <c r="A17" s="12" t="s">
        <v>17</v>
      </c>
      <c r="B17" s="62">
        <f>SUM(B18:B23)</f>
        <v>1700613</v>
      </c>
      <c r="C17" s="60">
        <f>SUM(C18:C23)</f>
        <v>10987</v>
      </c>
      <c r="D17" s="60"/>
      <c r="E17" s="83">
        <f>SUM(E18:E23)</f>
        <v>6434890724</v>
      </c>
      <c r="F17" s="31">
        <f t="shared" ref="F17:F23" si="0">B17</f>
        <v>1700613</v>
      </c>
      <c r="G17" s="60">
        <f>SUM(G18:G23)</f>
        <v>76231</v>
      </c>
      <c r="H17" s="61">
        <f>SUM(H18:H23)</f>
        <v>38172884885</v>
      </c>
    </row>
    <row r="18" spans="1:8" ht="32.450000000000003" customHeight="1" x14ac:dyDescent="0.25">
      <c r="A18" s="46" t="s">
        <v>75</v>
      </c>
      <c r="B18" s="5">
        <v>956378</v>
      </c>
      <c r="C18" s="44">
        <v>9148</v>
      </c>
      <c r="D18" s="60"/>
      <c r="E18" s="83">
        <v>3677763048</v>
      </c>
      <c r="F18" s="31">
        <f t="shared" si="0"/>
        <v>956378</v>
      </c>
      <c r="G18" s="32">
        <v>64327</v>
      </c>
      <c r="H18" s="45">
        <v>21486417093</v>
      </c>
    </row>
    <row r="19" spans="1:8" ht="32.450000000000003" customHeight="1" x14ac:dyDescent="0.25">
      <c r="A19" s="46" t="s">
        <v>76</v>
      </c>
      <c r="B19" s="5">
        <v>592557</v>
      </c>
      <c r="C19" s="10">
        <v>113</v>
      </c>
      <c r="D19" s="60"/>
      <c r="E19" s="83">
        <v>2151851536</v>
      </c>
      <c r="F19" s="31">
        <f t="shared" si="0"/>
        <v>592557</v>
      </c>
      <c r="G19" s="10">
        <v>1697</v>
      </c>
      <c r="H19" s="45">
        <v>13102513030</v>
      </c>
    </row>
    <row r="20" spans="1:8" ht="32.450000000000003" customHeight="1" x14ac:dyDescent="0.25">
      <c r="A20" s="46" t="s">
        <v>77</v>
      </c>
      <c r="B20" s="5">
        <v>40360</v>
      </c>
      <c r="C20" s="10">
        <v>451</v>
      </c>
      <c r="D20" s="60"/>
      <c r="E20" s="83">
        <v>146685296</v>
      </c>
      <c r="F20" s="31">
        <f t="shared" si="0"/>
        <v>40360</v>
      </c>
      <c r="G20" s="10">
        <v>2951</v>
      </c>
      <c r="H20" s="45">
        <v>874804964</v>
      </c>
    </row>
    <row r="21" spans="1:8" ht="32.450000000000003" customHeight="1" x14ac:dyDescent="0.25">
      <c r="A21" s="46" t="s">
        <v>78</v>
      </c>
      <c r="B21" s="5">
        <v>6988</v>
      </c>
      <c r="C21" s="44">
        <v>102</v>
      </c>
      <c r="D21" s="60"/>
      <c r="E21" s="83">
        <v>26496147</v>
      </c>
      <c r="F21" s="31">
        <f t="shared" si="0"/>
        <v>6988</v>
      </c>
      <c r="G21" s="32">
        <v>652</v>
      </c>
      <c r="H21" s="45">
        <v>157728775</v>
      </c>
    </row>
    <row r="22" spans="1:8" ht="32.450000000000003" customHeight="1" x14ac:dyDescent="0.25">
      <c r="A22" s="46" t="s">
        <v>79</v>
      </c>
      <c r="B22" s="5">
        <v>20655</v>
      </c>
      <c r="C22" s="10">
        <v>62</v>
      </c>
      <c r="D22" s="60"/>
      <c r="E22" s="83">
        <v>100957584</v>
      </c>
      <c r="F22" s="31">
        <f t="shared" si="0"/>
        <v>20655</v>
      </c>
      <c r="G22" s="10">
        <v>436</v>
      </c>
      <c r="H22" s="45">
        <v>608074192</v>
      </c>
    </row>
    <row r="23" spans="1:8" ht="32.450000000000003" customHeight="1" x14ac:dyDescent="0.25">
      <c r="A23" s="46" t="s">
        <v>80</v>
      </c>
      <c r="B23" s="87">
        <v>83675</v>
      </c>
      <c r="C23" s="60">
        <v>1111</v>
      </c>
      <c r="D23" s="60"/>
      <c r="E23" s="83">
        <v>331137113</v>
      </c>
      <c r="F23" s="31">
        <f t="shared" si="0"/>
        <v>83675</v>
      </c>
      <c r="G23" s="60">
        <v>6168</v>
      </c>
      <c r="H23" s="83">
        <v>1943346831</v>
      </c>
    </row>
    <row r="24" spans="1:8" ht="32.450000000000003" customHeight="1" x14ac:dyDescent="0.25">
      <c r="A24" s="93" t="s">
        <v>16</v>
      </c>
      <c r="B24" s="94">
        <f>SUM(B25:B26)</f>
        <v>2397</v>
      </c>
      <c r="C24" s="95"/>
      <c r="D24" s="95"/>
      <c r="E24" s="96">
        <f>SUM(E25:E26)</f>
        <v>142788888</v>
      </c>
      <c r="F24" s="94">
        <f>SUM(F25:F26)</f>
        <v>16357</v>
      </c>
      <c r="G24" s="101"/>
      <c r="H24" s="96">
        <f>SUM(H25:H26)</f>
        <v>962686590</v>
      </c>
    </row>
    <row r="25" spans="1:8" ht="32.450000000000003" customHeight="1" x14ac:dyDescent="0.25">
      <c r="A25" s="46" t="s">
        <v>81</v>
      </c>
      <c r="B25" s="87">
        <v>1375</v>
      </c>
      <c r="C25" s="60"/>
      <c r="D25" s="60"/>
      <c r="E25" s="83">
        <v>49463058</v>
      </c>
      <c r="F25" s="87">
        <v>9551</v>
      </c>
      <c r="G25" s="60"/>
      <c r="H25" s="33">
        <v>340825680</v>
      </c>
    </row>
    <row r="26" spans="1:8" ht="32.450000000000003" customHeight="1" thickBot="1" x14ac:dyDescent="0.3">
      <c r="A26" s="47" t="s">
        <v>82</v>
      </c>
      <c r="B26" s="88">
        <v>1022</v>
      </c>
      <c r="C26" s="27"/>
      <c r="D26" s="27"/>
      <c r="E26" s="82">
        <v>93325830</v>
      </c>
      <c r="F26" s="88">
        <v>6806</v>
      </c>
      <c r="G26" s="27"/>
      <c r="H26" s="14">
        <v>621860910</v>
      </c>
    </row>
    <row r="27" spans="1:8" s="49" customFormat="1" ht="24" customHeight="1" thickTop="1" x14ac:dyDescent="0.25">
      <c r="A27" s="20" t="s">
        <v>70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90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71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72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73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20" t="s">
        <v>100</v>
      </c>
      <c r="B32" s="48"/>
      <c r="C32" s="48"/>
      <c r="D32" s="48"/>
      <c r="E32" s="48"/>
      <c r="F32" s="48"/>
      <c r="G32" s="48"/>
      <c r="H32" s="48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&amp;C&amp;"微軟正黑體,粗體"&amp;16勞工保險局107年6月統計提要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cp:lastPrinted>2018-08-08T03:43:46Z</cp:lastPrinted>
  <dcterms:created xsi:type="dcterms:W3CDTF">2017-08-23T09:13:13Z</dcterms:created>
  <dcterms:modified xsi:type="dcterms:W3CDTF">2018-08-14T02:53:58Z</dcterms:modified>
  <dc:language>zh-TW</dc:language>
</cp:coreProperties>
</file>