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2780" yWindow="-195" windowWidth="9570" windowHeight="5310" tabRatio="446"/>
  </bookViews>
  <sheets>
    <sheet name="勞工保險" sheetId="1" r:id="rId1"/>
    <sheet name="就保&amp;積欠墊償" sheetId="2" r:id="rId2"/>
    <sheet name="勞退&amp;農保&amp;老農津貼" sheetId="3" r:id="rId3"/>
    <sheet name="國民年金" sheetId="5" r:id="rId4"/>
  </sheets>
  <calcPr calcId="145621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C12" i="2" l="1"/>
  <c r="F36" i="3" l="1"/>
  <c r="F35" i="3"/>
  <c r="B19" i="1" l="1"/>
  <c r="H22" i="5" l="1"/>
  <c r="F22" i="5"/>
  <c r="E22" i="5"/>
  <c r="B22" i="5"/>
  <c r="F21" i="5"/>
  <c r="F20" i="5"/>
  <c r="F19" i="5"/>
  <c r="F18" i="5"/>
  <c r="F17" i="5"/>
  <c r="F16" i="5"/>
  <c r="H15" i="5"/>
  <c r="G15" i="5"/>
  <c r="E15" i="5"/>
  <c r="C15" i="5"/>
  <c r="B15" i="5"/>
  <c r="F15" i="5" s="1"/>
  <c r="H14" i="5"/>
  <c r="E14" i="5"/>
  <c r="H11" i="5"/>
  <c r="E11" i="5"/>
  <c r="H10" i="5" l="1"/>
  <c r="E10" i="5"/>
  <c r="F10" i="5"/>
  <c r="B10" i="5"/>
  <c r="G34" i="3"/>
  <c r="D34" i="3"/>
  <c r="C34" i="3"/>
  <c r="F34" i="3" s="1"/>
  <c r="G25" i="3"/>
  <c r="F25" i="3"/>
  <c r="D25" i="3"/>
  <c r="C25" i="3"/>
  <c r="F22" i="3"/>
  <c r="E21" i="3"/>
  <c r="G10" i="3"/>
  <c r="F10" i="3"/>
  <c r="E10" i="3"/>
  <c r="D10" i="3"/>
  <c r="C10" i="3"/>
  <c r="B10" i="3"/>
  <c r="F5" i="3"/>
  <c r="E4" i="3"/>
  <c r="G26" i="2"/>
  <c r="D26" i="2"/>
  <c r="F22" i="2"/>
  <c r="E21" i="2"/>
  <c r="G10" i="2"/>
  <c r="F10" i="2"/>
  <c r="E10" i="2"/>
  <c r="D10" i="2"/>
  <c r="C10" i="2"/>
  <c r="B10" i="2"/>
  <c r="F5" i="2"/>
  <c r="E4" i="2"/>
  <c r="E27" i="1"/>
  <c r="E25" i="1" s="1"/>
  <c r="G25" i="1"/>
  <c r="D25" i="1"/>
  <c r="B25" i="1"/>
  <c r="E24" i="1"/>
  <c r="E22" i="1" s="1"/>
  <c r="G22" i="1"/>
  <c r="D22" i="1"/>
  <c r="B22" i="1"/>
  <c r="E21" i="1"/>
  <c r="E19" i="1" s="1"/>
  <c r="G19" i="1"/>
  <c r="D19" i="1"/>
  <c r="G16" i="1"/>
  <c r="F16" i="1"/>
  <c r="D16" i="1"/>
  <c r="C16" i="1"/>
  <c r="B16" i="1"/>
  <c r="G15" i="1"/>
  <c r="E15" i="1"/>
  <c r="D15" i="1"/>
  <c r="B15" i="1"/>
  <c r="G12" i="1"/>
  <c r="E12" i="1"/>
  <c r="D12" i="1"/>
  <c r="B12" i="1"/>
  <c r="G7" i="1"/>
  <c r="D7" i="1"/>
  <c r="F5" i="1"/>
  <c r="E4" i="1"/>
  <c r="E16" i="1" l="1"/>
</calcChain>
</file>

<file path=xl/sharedStrings.xml><?xml version="1.0" encoding="utf-8"?>
<sst xmlns="http://schemas.openxmlformats.org/spreadsheetml/2006/main" count="199" uniqueCount="95">
  <si>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</si>
  <si>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</si>
  <si>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</si>
  <si>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</si>
  <si>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</si>
  <si>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</si>
  <si>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</si>
  <si>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</si>
  <si>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</si>
  <si>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</si>
  <si>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普通事故</t>
  </si>
  <si>
    <t>職業災害</t>
  </si>
  <si>
    <t>給付項目</t>
  </si>
  <si>
    <t>件數（件）</t>
  </si>
  <si>
    <t>年金初核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</si>
  <si>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</si>
  <si>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</si>
  <si>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</si>
  <si>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</si>
  <si>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</si>
  <si>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</si>
  <si>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</si>
  <si>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年金給付(註2)</t>
  </si>
  <si>
    <t>老年給付</t>
  </si>
  <si>
    <t>年金給付</t>
  </si>
  <si>
    <t>死亡給付</t>
  </si>
  <si>
    <t>職災醫療給付</t>
  </si>
  <si>
    <r>
      <rPr>
        <sz val="12"/>
        <color rgb="FF000000"/>
        <rFont val="微軟正黑體"/>
        <family val="2"/>
        <charset val="136"/>
      </rP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普通保險費率</t>
    </r>
    <r>
      <rPr>
        <sz val="12"/>
        <color rgb="FF000000"/>
        <rFont val="Times New Roman"/>
        <family val="1"/>
        <charset val="136"/>
      </rPr>
      <t xml:space="preserve"> 9.50 %</t>
    </r>
    <r>
      <rPr>
        <sz val="12"/>
        <color rgb="FF000000"/>
        <rFont val="微軟正黑體"/>
        <family val="2"/>
        <charset val="136"/>
      </rPr>
      <t>，職災保險平均費率</t>
    </r>
    <r>
      <rPr>
        <sz val="12"/>
        <color rgb="FF000000"/>
        <rFont val="Times New Roman"/>
        <family val="1"/>
        <charset val="136"/>
      </rPr>
      <t xml:space="preserve"> 0.22%</t>
    </r>
    <r>
      <rPr>
        <sz val="12"/>
        <color rgb="FF000000"/>
        <rFont val="微軟正黑體"/>
        <family val="2"/>
        <charset val="136"/>
      </rPr>
      <t>（含上下班災害費率</t>
    </r>
    <r>
      <rPr>
        <sz val="12"/>
        <color rgb="FF000000"/>
        <rFont val="Times New Roman"/>
        <family val="1"/>
        <charset val="136"/>
      </rPr>
      <t xml:space="preserve"> 0.07%</t>
    </r>
    <r>
      <rPr>
        <sz val="12"/>
        <color rgb="FF000000"/>
        <rFont val="微軟正黑體"/>
        <family val="2"/>
        <charset val="136"/>
      </rPr>
      <t>）。</t>
    </r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</si>
  <si>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</si>
  <si>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</si>
  <si>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</si>
  <si>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</si>
  <si>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</si>
  <si>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</si>
  <si>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</si>
  <si>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</si>
  <si>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</si>
  <si>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</si>
  <si>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</si>
  <si>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</si>
  <si>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</si>
  <si>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</si>
  <si>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</si>
  <si>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</si>
  <si>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</si>
  <si>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</si>
  <si>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</si>
  <si>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</si>
  <si>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</si>
  <si>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</si>
  <si>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本人請領月退休金(註2)</t>
  </si>
  <si>
    <t>【農民健康保險】</t>
  </si>
  <si>
    <t>承保項目</t>
  </si>
  <si>
    <t>身心障礙給付</t>
  </si>
  <si>
    <t>喪葬津貼</t>
  </si>
  <si>
    <t>【老年農民福利津貼】</t>
  </si>
  <si>
    <t>農民</t>
  </si>
  <si>
    <t>漁民</t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</si>
  <si>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  <charset val="136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</si>
  <si>
    <t>【國民年金】</t>
  </si>
  <si>
    <t>人數（人）</t>
  </si>
  <si>
    <t>被保險人負擔</t>
  </si>
  <si>
    <t>政府補助</t>
  </si>
  <si>
    <t>保險支出(基金支應)</t>
  </si>
  <si>
    <t>年金差額(政府負擔)</t>
  </si>
  <si>
    <r>
      <rPr>
        <sz val="12"/>
        <color rgb="FF000000"/>
        <rFont val="微軟正黑體"/>
        <family val="2"/>
        <charset val="136"/>
      </rP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國民年金投保金額</t>
    </r>
    <r>
      <rPr>
        <sz val="12"/>
        <color rgb="FF000000"/>
        <rFont val="Times New Roman"/>
        <family val="1"/>
        <charset val="136"/>
      </rPr>
      <t xml:space="preserve"> 18,282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8.50%</t>
    </r>
    <r>
      <rPr>
        <sz val="12"/>
        <color rgb="FF000000"/>
        <rFont val="微軟正黑體"/>
        <family val="2"/>
        <charset val="136"/>
      </rPr>
      <t>。</t>
    </r>
  </si>
  <si>
    <t>核付人數（人）</t>
    <phoneticPr fontId="6" type="noConversion"/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</si>
  <si>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</si>
  <si>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</si>
  <si>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</si>
  <si>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</si>
  <si>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</si>
  <si>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</si>
  <si>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</si>
  <si>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</si>
  <si>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同</t>
    </r>
    <r>
      <rPr>
        <sz val="12"/>
        <color rgb="FF000000"/>
        <rFont val="Times New Roman"/>
        <family val="1"/>
        <charset val="136"/>
      </rPr>
      <t>1</t>
    </r>
    <r>
      <rPr>
        <sz val="12"/>
        <color rgb="FF000000"/>
        <rFont val="微軟正黑體"/>
        <family val="2"/>
        <charset val="136"/>
      </rPr>
      <t>人請領不同墊償項目總人數不重複計算，故墊償各項人數加總可能大於合計。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</si>
  <si>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</si>
  <si>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</si>
  <si>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</si>
  <si>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</si>
  <si>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人數（人）
(註2)</t>
    <phoneticPr fontId="6" type="noConversion"/>
  </si>
  <si>
    <t>納保項目</t>
    <phoneticPr fontId="8" type="noConversion"/>
  </si>
  <si>
    <t>應計保險費</t>
    <phoneticPr fontId="8" type="noConversion"/>
  </si>
  <si>
    <t>國民年金每兩個月開單計費，納保資料於雙數月份公布</t>
    <phoneticPr fontId="8" type="noConversion"/>
  </si>
  <si>
    <t>保險給付(註2)</t>
    <phoneticPr fontId="8" type="noConversion"/>
  </si>
  <si>
    <t>基本保證年金(註3)</t>
    <phoneticPr fontId="8" type="noConversion"/>
  </si>
  <si>
    <t>④身心障礙年金(註4)</t>
    <phoneticPr fontId="6" type="noConversion"/>
  </si>
  <si>
    <t>　　    初核人數不含國併勞。</t>
    <phoneticPr fontId="6" type="noConversion"/>
  </si>
  <si>
    <r>
      <t>註：就業保險保險費率</t>
    </r>
    <r>
      <rPr>
        <sz val="12"/>
        <color rgb="FF000000"/>
        <rFont val="Times New Roman"/>
        <family val="1"/>
        <charset val="136"/>
      </rPr>
      <t xml:space="preserve"> 1.00 %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</si>
  <si>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 xml:space="preserve">註：農民健康保險投保金額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</si>
  <si>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</rPr>
      <t>2.</t>
    </r>
    <r>
      <rPr>
        <sz val="12"/>
        <color rgb="FF000000"/>
        <rFont val="Times New Roman"/>
        <family val="1"/>
        <charset val="136"/>
      </rPr>
      <t xml:space="preserve">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  <phoneticPr fontId="8" type="noConversion"/>
  </si>
  <si>
    <r>
      <t>　　</t>
    </r>
    <r>
      <rPr>
        <sz val="12"/>
        <color rgb="FF000000"/>
        <rFont val="Times New Roman"/>
        <family val="1"/>
      </rPr>
      <t xml:space="preserve">3.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  <phoneticPr fontId="8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</si>
  <si>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本月失能年金給付包含國併勞</t>
    </r>
    <r>
      <rPr>
        <sz val="12"/>
        <color rgb="FF000000"/>
        <rFont val="Times New Roman"/>
        <family val="1"/>
        <charset val="136"/>
      </rPr>
      <t>1,150</t>
    </r>
    <r>
      <rPr>
        <sz val="12"/>
        <color rgb="FF000000"/>
        <rFont val="微軟正黑體"/>
        <family val="2"/>
        <charset val="136"/>
      </rPr>
      <t>人，</t>
    </r>
    <r>
      <rPr>
        <sz val="12"/>
        <color rgb="FF000000"/>
        <rFont val="Times New Roman"/>
        <family val="1"/>
        <charset val="136"/>
      </rPr>
      <t>5,552,443</t>
    </r>
    <r>
      <rPr>
        <sz val="12"/>
        <color rgb="FF000000"/>
        <rFont val="微軟正黑體"/>
        <family val="2"/>
        <charset val="136"/>
      </rPr>
      <t>元，本年</t>
    </r>
    <r>
      <rPr>
        <sz val="12"/>
        <color rgb="FF000000"/>
        <rFont val="Times New Roman"/>
        <family val="1"/>
        <charset val="136"/>
      </rPr>
      <t>1</t>
    </r>
    <r>
      <rPr>
        <sz val="12"/>
        <color rgb="FF000000"/>
        <rFont val="微軟正黑體"/>
        <family val="2"/>
        <charset val="136"/>
      </rPr>
      <t>至本月金額累計</t>
    </r>
    <r>
      <rPr>
        <sz val="12"/>
        <color rgb="FF000000"/>
        <rFont val="Times New Roman"/>
        <family val="1"/>
        <charset val="136"/>
      </rPr>
      <t>38,229,149</t>
    </r>
    <r>
      <rPr>
        <sz val="12"/>
        <color rgb="FF000000"/>
        <rFont val="微軟正黑體"/>
        <family val="2"/>
        <charset val="136"/>
      </rPr>
      <t>元；</t>
    </r>
    <phoneticPr fontId="6" type="noConversion"/>
  </si>
  <si>
    <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</rPr>
      <t xml:space="preserve"> 6.03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</rPr>
      <t xml:space="preserve"> 5.50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</si>
  <si>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4. </t>
    </r>
    <r>
      <rPr>
        <sz val="12"/>
        <color rgb="FF000000"/>
        <rFont val="微軟正黑體"/>
        <family val="2"/>
        <charset val="136"/>
      </rPr>
      <t>本月身心障礙年金包含勞併國</t>
    </r>
    <r>
      <rPr>
        <sz val="12"/>
        <color rgb="FF000000"/>
        <rFont val="Times New Roman"/>
        <family val="1"/>
        <charset val="136"/>
      </rPr>
      <t>502</t>
    </r>
    <r>
      <rPr>
        <sz val="12"/>
        <color rgb="FF000000"/>
        <rFont val="微軟正黑體"/>
        <family val="2"/>
        <charset val="136"/>
      </rPr>
      <t>人，</t>
    </r>
    <r>
      <rPr>
        <sz val="12"/>
        <color rgb="FF000000"/>
        <rFont val="Times New Roman"/>
        <family val="1"/>
        <charset val="136"/>
      </rPr>
      <t>135,142</t>
    </r>
    <r>
      <rPr>
        <sz val="12"/>
        <color rgb="FF000000"/>
        <rFont val="微軟正黑體"/>
        <family val="2"/>
        <charset val="136"/>
      </rPr>
      <t>元，本年</t>
    </r>
    <r>
      <rPr>
        <sz val="12"/>
        <color rgb="FF000000"/>
        <rFont val="Times New Roman"/>
        <family val="1"/>
        <charset val="136"/>
      </rPr>
      <t>1</t>
    </r>
    <r>
      <rPr>
        <sz val="12"/>
        <color rgb="FF000000"/>
        <rFont val="微軟正黑體"/>
        <family val="2"/>
        <charset val="136"/>
      </rPr>
      <t>至本月金額累計</t>
    </r>
    <r>
      <rPr>
        <sz val="12"/>
        <color rgb="FF000000"/>
        <rFont val="Times New Roman"/>
        <family val="1"/>
        <charset val="136"/>
      </rPr>
      <t>860,035</t>
    </r>
    <r>
      <rPr>
        <sz val="12"/>
        <color rgb="FF000000"/>
        <rFont val="微軟正黑體"/>
        <family val="2"/>
        <charset val="136"/>
      </rPr>
      <t>元；初核人數不含勞併國。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</si>
</sst>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\ ;\-0\ ;&quot; - &quot;;@\ "/>
    <numFmt numFmtId="177" formatCode="_-* #,##0_-;\-* #,##0_-;_-* \-_-;_-@_-"/>
  </numFmts>
  <fonts count="14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9"/>
      <name val="新細明體"/>
      <family val="1"/>
      <charset val="136"/>
    </font>
    <font>
      <sz val="14"/>
      <color rgb="FF000000"/>
      <name val="微軟正黑體"/>
      <family val="2"/>
      <charset val="136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  <charset val="136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rgb="FFFFFFFF"/>
      </patternFill>
    </fill>
  </fills>
  <borders count="44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theme="9" tint="0.59996337778862885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theme="9" tint="0.59996337778862885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</borders>
  <cellStyleXfs count="2">
    <xf numFmtId="0" fontId="0" fillId="0" borderId="0">
      <alignment vertical="center"/>
    </xf>
    <xf numFmtId="0" fontId="5" fillId="0" borderId="0" applyBorder="0" applyProtection="0">
      <alignment vertical="center"/>
    </xf>
  </cellStyleXfs>
  <cellXfs count="125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0" xfId="0" applyNumberFormat="1" applyFont="1" applyAlignment="1">
      <alignment horizontal="left" vertical="center" indent="3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/>
    </xf>
    <xf numFmtId="176" fontId="3" fillId="0" borderId="11" xfId="0" applyNumberFormat="1" applyFont="1" applyBorder="1">
      <alignment vertical="center"/>
    </xf>
    <xf numFmtId="176" fontId="3" fillId="0" borderId="16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177" fontId="1" fillId="0" borderId="0" xfId="0" applyNumberFormat="1" applyFont="1" applyBorder="1" applyAlignment="1">
      <alignment vertical="center"/>
    </xf>
    <xf numFmtId="0" fontId="3" fillId="0" borderId="19" xfId="0" applyFont="1" applyBorder="1" applyAlignment="1">
      <alignment horizontal="left" vertical="center" wrapText="1" indent="1"/>
    </xf>
    <xf numFmtId="177" fontId="1" fillId="0" borderId="20" xfId="0" applyNumberFormat="1" applyFont="1" applyBorder="1">
      <alignment vertical="center"/>
    </xf>
    <xf numFmtId="177" fontId="1" fillId="0" borderId="21" xfId="0" applyNumberFormat="1" applyFont="1" applyBorder="1">
      <alignment vertical="center"/>
    </xf>
    <xf numFmtId="177" fontId="1" fillId="0" borderId="22" xfId="0" applyNumberFormat="1" applyFont="1" applyBorder="1">
      <alignment vertical="center"/>
    </xf>
    <xf numFmtId="0" fontId="3" fillId="0" borderId="23" xfId="0" applyFont="1" applyBorder="1" applyAlignment="1">
      <alignment horizontal="left" vertical="center" wrapText="1" indent="1"/>
    </xf>
    <xf numFmtId="177" fontId="1" fillId="0" borderId="24" xfId="0" applyNumberFormat="1" applyFont="1" applyBorder="1">
      <alignment vertical="center"/>
    </xf>
    <xf numFmtId="177" fontId="1" fillId="0" borderId="25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4" xfId="0" applyNumberFormat="1" applyFont="1" applyBorder="1" applyAlignment="1">
      <alignment vertical="center"/>
    </xf>
    <xf numFmtId="177" fontId="1" fillId="0" borderId="25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7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0" xfId="0" applyNumberFormat="1" applyFont="1" applyBorder="1">
      <alignment vertical="center"/>
    </xf>
    <xf numFmtId="177" fontId="1" fillId="0" borderId="20" xfId="0" applyNumberFormat="1" applyFont="1" applyBorder="1" applyAlignment="1">
      <alignment vertical="center"/>
    </xf>
    <xf numFmtId="177" fontId="1" fillId="0" borderId="21" xfId="0" applyNumberFormat="1" applyFont="1" applyBorder="1" applyAlignment="1">
      <alignment vertical="center"/>
    </xf>
    <xf numFmtId="177" fontId="1" fillId="0" borderId="22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0" xfId="0" applyFont="1" applyBorder="1" applyAlignment="1">
      <alignment horizontal="left" vertical="center" wrapText="1" indent="1"/>
    </xf>
    <xf numFmtId="177" fontId="1" fillId="0" borderId="31" xfId="0" applyNumberFormat="1" applyFont="1" applyBorder="1" applyAlignment="1">
      <alignment vertical="center"/>
    </xf>
    <xf numFmtId="177" fontId="1" fillId="0" borderId="32" xfId="0" applyNumberFormat="1" applyFont="1" applyBorder="1" applyAlignment="1">
      <alignment vertical="center"/>
    </xf>
    <xf numFmtId="177" fontId="1" fillId="0" borderId="33" xfId="0" applyNumberFormat="1" applyFont="1" applyBorder="1" applyAlignment="1">
      <alignment vertical="center"/>
    </xf>
    <xf numFmtId="0" fontId="3" fillId="0" borderId="34" xfId="0" applyFont="1" applyBorder="1" applyAlignment="1">
      <alignment horizontal="left" vertical="center" wrapText="1" indent="1"/>
    </xf>
    <xf numFmtId="177" fontId="1" fillId="0" borderId="35" xfId="0" applyNumberFormat="1" applyFont="1" applyBorder="1" applyAlignment="1">
      <alignment vertical="center"/>
    </xf>
    <xf numFmtId="177" fontId="1" fillId="0" borderId="36" xfId="0" applyNumberFormat="1" applyFont="1" applyBorder="1" applyAlignment="1">
      <alignment vertical="center"/>
    </xf>
    <xf numFmtId="177" fontId="1" fillId="0" borderId="37" xfId="0" applyNumberFormat="1" applyFont="1" applyBorder="1" applyAlignment="1">
      <alignment vertical="center"/>
    </xf>
    <xf numFmtId="0" fontId="3" fillId="0" borderId="38" xfId="0" applyFont="1" applyBorder="1" applyAlignment="1">
      <alignment horizontal="left" vertical="center" wrapText="1" indent="2"/>
    </xf>
    <xf numFmtId="177" fontId="1" fillId="0" borderId="39" xfId="0" applyNumberFormat="1" applyFont="1" applyBorder="1" applyAlignment="1">
      <alignment vertical="center"/>
    </xf>
    <xf numFmtId="177" fontId="1" fillId="0" borderId="40" xfId="0" applyNumberFormat="1" applyFont="1" applyBorder="1" applyAlignment="1">
      <alignment vertical="center"/>
    </xf>
    <xf numFmtId="177" fontId="1" fillId="0" borderId="41" xfId="0" applyNumberFormat="1" applyFont="1" applyBorder="1" applyAlignment="1">
      <alignment vertical="center"/>
    </xf>
    <xf numFmtId="177" fontId="1" fillId="0" borderId="36" xfId="0" applyNumberFormat="1" applyFont="1" applyBorder="1">
      <alignment vertical="center"/>
    </xf>
    <xf numFmtId="176" fontId="3" fillId="0" borderId="15" xfId="0" applyNumberFormat="1" applyFont="1" applyBorder="1" applyAlignment="1">
      <alignment horizontal="center" vertical="center"/>
    </xf>
    <xf numFmtId="0" fontId="11" fillId="0" borderId="0" xfId="0" applyFont="1">
      <alignment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177" fontId="9" fillId="0" borderId="3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76" fontId="3" fillId="0" borderId="42" xfId="0" applyNumberFormat="1" applyFont="1" applyBorder="1" applyAlignment="1">
      <alignment horizontal="center" vertical="center" wrapText="1"/>
    </xf>
    <xf numFmtId="176" fontId="3" fillId="0" borderId="43" xfId="0" applyNumberFormat="1" applyFont="1" applyBorder="1" applyAlignment="1">
      <alignment horizontal="center" vertical="center" wrapText="1"/>
    </xf>
  </cellXfs>
  <cellStyles count="2">
    <cellStyle name="一般" xfId="0" builtinId="0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78C78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1"/>
  <sheetViews>
    <sheetView showGridLines="0" tabSelected="1" zoomScale="80" zoomScaleNormal="80" workbookViewId="0">
      <selection sqref="A1:G1"/>
    </sheetView>
  </sheetViews>
  <sheetFormatPr defaultRowHeight="16.5" x14ac:dyDescent="0.25"/>
  <cols>
    <col min="1" max="1" width="20.25" style="1"/>
    <col min="2" max="2" width="11.875" style="2"/>
    <col min="3" max="3" width="12.375" style="2"/>
    <col min="4" max="4" width="18.875" style="2"/>
    <col min="5" max="5" width="11.875" style="2"/>
    <col min="6" max="6" width="12.375" style="2"/>
    <col min="7" max="7" width="18.875" style="2"/>
    <col min="8" max="1025" width="10.625" style="1"/>
  </cols>
  <sheetData>
    <row r="1" spans="1:7" ht="30" customHeight="1" thickTop="1" thickBot="1" x14ac:dyDescent="0.3">
      <c r="A1" s="98" t="s">
        <v>0</v>
      </c>
      <c r="B1" s="99"/>
      <c r="C1" s="99"/>
      <c r="D1" s="99"/>
      <c r="E1" s="99"/>
      <c r="F1" s="99"/>
      <c r="G1" s="100"/>
    </row>
    <row r="2" spans="1:7" ht="30" customHeight="1" thickTop="1" thickBot="1" x14ac:dyDescent="0.3">
      <c r="A2" s="3"/>
      <c r="B2" s="101" t="s">
        <v>1</v>
      </c>
      <c r="C2" s="101"/>
      <c r="D2" s="101"/>
      <c r="E2" s="101" t="s">
        <v>2</v>
      </c>
      <c r="F2" s="101"/>
      <c r="G2" s="101"/>
    </row>
    <row r="3" spans="1:7" ht="33" customHeight="1" x14ac:dyDescent="0.25">
      <c r="A3" s="3" t="s">
        <v>3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8.35" customHeight="1" x14ac:dyDescent="0.25">
      <c r="A4" s="4" t="s">
        <v>76</v>
      </c>
      <c r="B4" s="5">
        <v>558794</v>
      </c>
      <c r="C4" s="6"/>
      <c r="D4" s="7"/>
      <c r="E4" s="5">
        <f>B4</f>
        <v>558794</v>
      </c>
      <c r="F4" s="6"/>
      <c r="G4" s="7"/>
    </row>
    <row r="5" spans="1:7" ht="28.35" customHeight="1" x14ac:dyDescent="0.25">
      <c r="A5" s="8" t="s">
        <v>77</v>
      </c>
      <c r="B5" s="9"/>
      <c r="C5" s="10">
        <v>10308634</v>
      </c>
      <c r="D5" s="11"/>
      <c r="E5" s="9"/>
      <c r="F5" s="10">
        <f>C5</f>
        <v>10308634</v>
      </c>
      <c r="G5" s="11"/>
    </row>
    <row r="6" spans="1:7" ht="28.35" customHeight="1" x14ac:dyDescent="0.25">
      <c r="A6" s="8" t="s">
        <v>8</v>
      </c>
      <c r="B6" s="72"/>
      <c r="C6" s="72"/>
      <c r="D6" s="33">
        <v>31472</v>
      </c>
      <c r="E6" s="72"/>
      <c r="F6" s="72"/>
      <c r="G6" s="33">
        <v>31469</v>
      </c>
    </row>
    <row r="7" spans="1:7" ht="28.35" customHeight="1" x14ac:dyDescent="0.25">
      <c r="A7" s="8" t="s">
        <v>9</v>
      </c>
      <c r="B7" s="72"/>
      <c r="C7" s="72"/>
      <c r="D7" s="33">
        <f>D8+D9</f>
        <v>30965711893</v>
      </c>
      <c r="E7" s="72"/>
      <c r="F7" s="72"/>
      <c r="G7" s="33">
        <f>G8+G9</f>
        <v>216129371965</v>
      </c>
    </row>
    <row r="8" spans="1:7" ht="28.35" customHeight="1" x14ac:dyDescent="0.25">
      <c r="A8" s="12" t="s">
        <v>10</v>
      </c>
      <c r="B8" s="13"/>
      <c r="C8" s="13"/>
      <c r="D8" s="11">
        <v>30286453533</v>
      </c>
      <c r="E8" s="13"/>
      <c r="F8" s="13"/>
      <c r="G8" s="11">
        <v>211396599833</v>
      </c>
    </row>
    <row r="9" spans="1:7" ht="28.35" customHeight="1" thickBot="1" x14ac:dyDescent="0.3">
      <c r="A9" s="12" t="s">
        <v>11</v>
      </c>
      <c r="B9" s="13"/>
      <c r="C9" s="13"/>
      <c r="D9" s="14">
        <v>679258360</v>
      </c>
      <c r="E9" s="13"/>
      <c r="F9" s="13"/>
      <c r="G9" s="11">
        <v>4732772132</v>
      </c>
    </row>
    <row r="10" spans="1:7" ht="30" customHeight="1" thickTop="1" thickBot="1" x14ac:dyDescent="0.3">
      <c r="A10" s="102" t="s">
        <v>12</v>
      </c>
      <c r="B10" s="103" t="s">
        <v>13</v>
      </c>
      <c r="C10" s="104"/>
      <c r="D10" s="105" t="s">
        <v>6</v>
      </c>
      <c r="E10" s="103" t="s">
        <v>13</v>
      </c>
      <c r="F10" s="104"/>
      <c r="G10" s="105" t="s">
        <v>6</v>
      </c>
    </row>
    <row r="11" spans="1:7" ht="23.25" customHeight="1" thickTop="1" thickBot="1" x14ac:dyDescent="0.3">
      <c r="A11" s="102"/>
      <c r="B11" s="52"/>
      <c r="C11" s="56" t="s">
        <v>14</v>
      </c>
      <c r="D11" s="105"/>
      <c r="E11" s="52"/>
      <c r="F11" s="56" t="s">
        <v>14</v>
      </c>
      <c r="G11" s="105"/>
    </row>
    <row r="12" spans="1:7" ht="28.35" customHeight="1" thickTop="1" x14ac:dyDescent="0.25">
      <c r="A12" s="4" t="s">
        <v>15</v>
      </c>
      <c r="B12" s="16">
        <f>B13+B14</f>
        <v>1195620</v>
      </c>
      <c r="C12" s="17"/>
      <c r="D12" s="7">
        <f>D13+D14</f>
        <v>35560865686</v>
      </c>
      <c r="E12" s="16">
        <f>E13+E14</f>
        <v>2405409</v>
      </c>
      <c r="F12" s="17"/>
      <c r="G12" s="7">
        <f>G13+G14</f>
        <v>228805049851</v>
      </c>
    </row>
    <row r="13" spans="1:7" ht="28.35" customHeight="1" x14ac:dyDescent="0.25">
      <c r="A13" s="12" t="s">
        <v>10</v>
      </c>
      <c r="B13" s="5">
        <v>1189654</v>
      </c>
      <c r="C13" s="18"/>
      <c r="D13" s="11">
        <v>35225392161</v>
      </c>
      <c r="E13" s="5">
        <v>1448463</v>
      </c>
      <c r="F13" s="10"/>
      <c r="G13" s="11">
        <v>225156270164</v>
      </c>
    </row>
    <row r="14" spans="1:7" ht="28.35" customHeight="1" thickBot="1" x14ac:dyDescent="0.3">
      <c r="A14" s="12" t="s">
        <v>11</v>
      </c>
      <c r="B14" s="5">
        <v>5966</v>
      </c>
      <c r="C14" s="18"/>
      <c r="D14" s="11">
        <v>335473525</v>
      </c>
      <c r="E14" s="5">
        <v>956946</v>
      </c>
      <c r="F14" s="10"/>
      <c r="G14" s="11">
        <v>3648779687</v>
      </c>
    </row>
    <row r="15" spans="1:7" ht="28.35" customHeight="1" x14ac:dyDescent="0.25">
      <c r="A15" s="58" t="s">
        <v>16</v>
      </c>
      <c r="B15" s="59">
        <f>B17+B18+B20+B23+B26+B28</f>
        <v>50690</v>
      </c>
      <c r="C15" s="60"/>
      <c r="D15" s="61">
        <f>D17+D18+D20+D23+D26+D28</f>
        <v>16137909254</v>
      </c>
      <c r="E15" s="59">
        <f>E17+E18+E20+E23+E26+E28</f>
        <v>1260479</v>
      </c>
      <c r="F15" s="60"/>
      <c r="G15" s="61">
        <f>G17+G18+G20+G23+G26+G28</f>
        <v>97098458932</v>
      </c>
    </row>
    <row r="16" spans="1:7" ht="28.35" customHeight="1" thickBot="1" x14ac:dyDescent="0.3">
      <c r="A16" s="62" t="s">
        <v>17</v>
      </c>
      <c r="B16" s="63">
        <f t="shared" ref="B16:G16" si="0">B21+B24+B27</f>
        <v>1144930</v>
      </c>
      <c r="C16" s="64">
        <f t="shared" si="0"/>
        <v>13024</v>
      </c>
      <c r="D16" s="65">
        <f t="shared" si="0"/>
        <v>19422956432</v>
      </c>
      <c r="E16" s="63">
        <f t="shared" si="0"/>
        <v>1144930</v>
      </c>
      <c r="F16" s="64">
        <f t="shared" si="0"/>
        <v>84451</v>
      </c>
      <c r="G16" s="65">
        <f t="shared" si="0"/>
        <v>131706590919</v>
      </c>
    </row>
    <row r="17" spans="1:7" ht="28.35" customHeight="1" x14ac:dyDescent="0.25">
      <c r="A17" s="58" t="s">
        <v>18</v>
      </c>
      <c r="B17" s="73">
        <v>11652</v>
      </c>
      <c r="C17" s="74"/>
      <c r="D17" s="75">
        <v>728172658</v>
      </c>
      <c r="E17" s="73">
        <v>76323</v>
      </c>
      <c r="F17" s="74"/>
      <c r="G17" s="75">
        <v>4710103587</v>
      </c>
    </row>
    <row r="18" spans="1:7" ht="28.35" customHeight="1" x14ac:dyDescent="0.25">
      <c r="A18" s="83" t="s">
        <v>19</v>
      </c>
      <c r="B18" s="84">
        <v>14907</v>
      </c>
      <c r="C18" s="85"/>
      <c r="D18" s="86">
        <v>264582458</v>
      </c>
      <c r="E18" s="84">
        <v>98664</v>
      </c>
      <c r="F18" s="85"/>
      <c r="G18" s="86">
        <v>1754711928</v>
      </c>
    </row>
    <row r="19" spans="1:7" ht="28.35" customHeight="1" x14ac:dyDescent="0.25">
      <c r="A19" s="12" t="s">
        <v>20</v>
      </c>
      <c r="B19" s="71">
        <f>B20+B21</f>
        <v>5327</v>
      </c>
      <c r="C19" s="57"/>
      <c r="D19" s="69">
        <f>D20+D21</f>
        <v>497533351</v>
      </c>
      <c r="E19" s="71">
        <f>E20+E21</f>
        <v>14738</v>
      </c>
      <c r="F19" s="57"/>
      <c r="G19" s="69">
        <f>G20+G21</f>
        <v>3319748230</v>
      </c>
    </row>
    <row r="20" spans="1:7" ht="28.35" customHeight="1" x14ac:dyDescent="0.25">
      <c r="A20" s="43" t="s">
        <v>21</v>
      </c>
      <c r="B20" s="71">
        <v>1693</v>
      </c>
      <c r="C20" s="57"/>
      <c r="D20" s="69">
        <v>456399837</v>
      </c>
      <c r="E20" s="71">
        <v>11104</v>
      </c>
      <c r="F20" s="57"/>
      <c r="G20" s="69">
        <v>3041436469</v>
      </c>
    </row>
    <row r="21" spans="1:7" ht="28.35" customHeight="1" x14ac:dyDescent="0.25">
      <c r="A21" s="43" t="s">
        <v>22</v>
      </c>
      <c r="B21" s="71">
        <v>3634</v>
      </c>
      <c r="C21" s="57">
        <v>41</v>
      </c>
      <c r="D21" s="69">
        <v>41133514</v>
      </c>
      <c r="E21" s="71">
        <f>B21</f>
        <v>3634</v>
      </c>
      <c r="F21" s="57">
        <v>248</v>
      </c>
      <c r="G21" s="69">
        <v>278311761</v>
      </c>
    </row>
    <row r="22" spans="1:7" ht="28.35" customHeight="1" x14ac:dyDescent="0.25">
      <c r="A22" s="87" t="s">
        <v>23</v>
      </c>
      <c r="B22" s="88">
        <f>B23+B24</f>
        <v>1129070</v>
      </c>
      <c r="C22" s="89"/>
      <c r="D22" s="90">
        <f>D23+D24</f>
        <v>31707379308</v>
      </c>
      <c r="E22" s="88">
        <f>E23+E24</f>
        <v>1183433</v>
      </c>
      <c r="F22" s="89"/>
      <c r="G22" s="90">
        <f>G23+G24</f>
        <v>201825558165</v>
      </c>
    </row>
    <row r="23" spans="1:7" ht="28.35" customHeight="1" x14ac:dyDescent="0.25">
      <c r="A23" s="43" t="s">
        <v>21</v>
      </c>
      <c r="B23" s="81">
        <v>10675</v>
      </c>
      <c r="C23" s="57"/>
      <c r="D23" s="77">
        <v>12626973419</v>
      </c>
      <c r="E23" s="81">
        <v>65038</v>
      </c>
      <c r="F23" s="57"/>
      <c r="G23" s="77">
        <v>72410830455</v>
      </c>
    </row>
    <row r="24" spans="1:7" ht="28.35" customHeight="1" x14ac:dyDescent="0.25">
      <c r="A24" s="43" t="s">
        <v>24</v>
      </c>
      <c r="B24" s="81">
        <v>1118395</v>
      </c>
      <c r="C24" s="57">
        <v>12628</v>
      </c>
      <c r="D24" s="77">
        <v>19080405889</v>
      </c>
      <c r="E24" s="81">
        <f>B24</f>
        <v>1118395</v>
      </c>
      <c r="F24" s="57">
        <v>81806</v>
      </c>
      <c r="G24" s="77">
        <v>129414727710</v>
      </c>
    </row>
    <row r="25" spans="1:7" ht="28.35" customHeight="1" x14ac:dyDescent="0.25">
      <c r="A25" s="87" t="s">
        <v>25</v>
      </c>
      <c r="B25" s="88">
        <f>B26+B27</f>
        <v>34664</v>
      </c>
      <c r="C25" s="89"/>
      <c r="D25" s="90">
        <f>D26+D27</f>
        <v>2360775337</v>
      </c>
      <c r="E25" s="88">
        <f>E26+E27</f>
        <v>105188</v>
      </c>
      <c r="F25" s="89"/>
      <c r="G25" s="90">
        <f>G26+G27</f>
        <v>15633475710</v>
      </c>
    </row>
    <row r="26" spans="1:7" ht="28.35" customHeight="1" x14ac:dyDescent="0.25">
      <c r="A26" s="43" t="s">
        <v>21</v>
      </c>
      <c r="B26" s="81">
        <v>11763</v>
      </c>
      <c r="C26" s="57"/>
      <c r="D26" s="77">
        <v>2059358308</v>
      </c>
      <c r="E26" s="81">
        <v>82287</v>
      </c>
      <c r="F26" s="57"/>
      <c r="G26" s="77">
        <v>13619924262</v>
      </c>
    </row>
    <row r="27" spans="1:7" ht="28.35" customHeight="1" x14ac:dyDescent="0.25">
      <c r="A27" s="91" t="s">
        <v>24</v>
      </c>
      <c r="B27" s="92">
        <v>22901</v>
      </c>
      <c r="C27" s="93">
        <v>355</v>
      </c>
      <c r="D27" s="94">
        <v>301417029</v>
      </c>
      <c r="E27" s="92">
        <f>B27</f>
        <v>22901</v>
      </c>
      <c r="F27" s="93">
        <v>2397</v>
      </c>
      <c r="G27" s="94">
        <v>2013551448</v>
      </c>
    </row>
    <row r="28" spans="1:7" ht="28.35" customHeight="1" thickBot="1" x14ac:dyDescent="0.3">
      <c r="A28" s="42" t="s">
        <v>26</v>
      </c>
      <c r="B28" s="36">
        <v>0</v>
      </c>
      <c r="C28" s="28"/>
      <c r="D28" s="14">
        <v>2422574</v>
      </c>
      <c r="E28" s="36">
        <v>927063</v>
      </c>
      <c r="F28" s="28"/>
      <c r="G28" s="14">
        <v>1561452231</v>
      </c>
    </row>
    <row r="29" spans="1:7" ht="24" customHeight="1" thickTop="1" x14ac:dyDescent="0.25">
      <c r="A29" s="20" t="s">
        <v>27</v>
      </c>
    </row>
    <row r="30" spans="1:7" ht="24" customHeight="1" x14ac:dyDescent="0.25">
      <c r="A30" s="20" t="s">
        <v>92</v>
      </c>
    </row>
    <row r="31" spans="1:7" x14ac:dyDescent="0.25">
      <c r="A31" s="20" t="s">
        <v>87</v>
      </c>
    </row>
  </sheetData>
  <mergeCells count="8">
    <mergeCell ref="A1:G1"/>
    <mergeCell ref="B2:D2"/>
    <mergeCell ref="E2:G2"/>
    <mergeCell ref="A10:A11"/>
    <mergeCell ref="B10:C10"/>
    <mergeCell ref="D10:D11"/>
    <mergeCell ref="E10:F10"/>
    <mergeCell ref="G10:G11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useFirstPageNumber="1" horizontalDpi="1200" verticalDpi="1200" r:id="rId1"/>
  <headerFooter>
    <oddHeader>&amp;C&amp;"微軟正黑體,粗體"&amp;16勞工保險局107年7月統計提要</oddHeader>
    <oddFooter>&amp;C&amp;"Arial,標準"&amp;10第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1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23.625" style="1"/>
    <col min="2" max="2" width="11.375" style="2"/>
    <col min="3" max="3" width="13.125" style="2"/>
    <col min="4" max="4" width="17.125" style="2"/>
    <col min="5" max="5" width="11.375" style="2"/>
    <col min="6" max="6" width="13.125" style="2"/>
    <col min="7" max="7" width="17.125" style="2"/>
    <col min="8" max="1025" width="10.625" style="1"/>
  </cols>
  <sheetData>
    <row r="1" spans="1:7" ht="30" customHeight="1" thickTop="1" thickBot="1" x14ac:dyDescent="0.3">
      <c r="A1" s="98" t="s">
        <v>28</v>
      </c>
      <c r="B1" s="99"/>
      <c r="C1" s="99"/>
      <c r="D1" s="99"/>
      <c r="E1" s="99"/>
      <c r="F1" s="99"/>
      <c r="G1" s="100"/>
    </row>
    <row r="2" spans="1:7" ht="28.15" customHeight="1" thickTop="1" thickBot="1" x14ac:dyDescent="0.3">
      <c r="A2" s="3"/>
      <c r="B2" s="101" t="s">
        <v>1</v>
      </c>
      <c r="C2" s="101"/>
      <c r="D2" s="101"/>
      <c r="E2" s="101" t="s">
        <v>2</v>
      </c>
      <c r="F2" s="101"/>
      <c r="G2" s="101"/>
    </row>
    <row r="3" spans="1:7" ht="33" customHeight="1" x14ac:dyDescent="0.25">
      <c r="A3" s="3" t="s">
        <v>3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8.15" customHeight="1" x14ac:dyDescent="0.25">
      <c r="A4" s="4" t="s">
        <v>76</v>
      </c>
      <c r="B4" s="21">
        <v>511112</v>
      </c>
      <c r="C4" s="22"/>
      <c r="D4" s="7"/>
      <c r="E4" s="21">
        <f>B4</f>
        <v>511112</v>
      </c>
      <c r="F4" s="22"/>
      <c r="G4" s="7"/>
    </row>
    <row r="5" spans="1:7" ht="28.15" customHeight="1" x14ac:dyDescent="0.25">
      <c r="A5" s="8" t="s">
        <v>77</v>
      </c>
      <c r="B5" s="23"/>
      <c r="C5" s="24">
        <v>6822359</v>
      </c>
      <c r="D5" s="11"/>
      <c r="E5" s="23"/>
      <c r="F5" s="24">
        <f>C5</f>
        <v>6822359</v>
      </c>
      <c r="G5" s="11"/>
    </row>
    <row r="6" spans="1:7" ht="28.15" customHeight="1" x14ac:dyDescent="0.25">
      <c r="A6" s="8" t="s">
        <v>8</v>
      </c>
      <c r="B6" s="5"/>
      <c r="C6" s="10"/>
      <c r="D6" s="11">
        <v>33150</v>
      </c>
      <c r="E6" s="13"/>
      <c r="F6" s="13"/>
      <c r="G6" s="11">
        <v>33165</v>
      </c>
    </row>
    <row r="7" spans="1:7" ht="28.15" customHeight="1" thickBot="1" x14ac:dyDescent="0.3">
      <c r="A7" s="25" t="s">
        <v>9</v>
      </c>
      <c r="B7" s="26"/>
      <c r="C7" s="27"/>
      <c r="D7" s="14">
        <v>2287585692</v>
      </c>
      <c r="E7" s="28"/>
      <c r="F7" s="28"/>
      <c r="G7" s="14">
        <v>15958145413</v>
      </c>
    </row>
    <row r="8" spans="1:7" ht="28.15" customHeight="1" thickTop="1" thickBot="1" x14ac:dyDescent="0.3">
      <c r="A8" s="102" t="s">
        <v>12</v>
      </c>
      <c r="B8" s="103" t="s">
        <v>13</v>
      </c>
      <c r="C8" s="103"/>
      <c r="D8" s="101" t="s">
        <v>6</v>
      </c>
      <c r="E8" s="103" t="s">
        <v>13</v>
      </c>
      <c r="F8" s="103"/>
      <c r="G8" s="101" t="s">
        <v>6</v>
      </c>
    </row>
    <row r="9" spans="1:7" ht="18" thickTop="1" thickBot="1" x14ac:dyDescent="0.3">
      <c r="A9" s="102"/>
      <c r="B9" s="52"/>
      <c r="C9" s="53" t="s">
        <v>29</v>
      </c>
      <c r="D9" s="101"/>
      <c r="E9" s="15"/>
      <c r="F9" s="53" t="s">
        <v>29</v>
      </c>
      <c r="G9" s="101"/>
    </row>
    <row r="10" spans="1:7" ht="28.15" customHeight="1" thickTop="1" x14ac:dyDescent="0.25">
      <c r="A10" s="29" t="s">
        <v>15</v>
      </c>
      <c r="B10" s="16">
        <f t="shared" ref="B10:G10" si="0">SUM(B11:B15)</f>
        <v>121436</v>
      </c>
      <c r="C10" s="17">
        <f t="shared" si="0"/>
        <v>28177</v>
      </c>
      <c r="D10" s="30">
        <f t="shared" si="0"/>
        <v>1690423515</v>
      </c>
      <c r="E10" s="16">
        <f t="shared" si="0"/>
        <v>761129</v>
      </c>
      <c r="F10" s="17">
        <f t="shared" si="0"/>
        <v>177698</v>
      </c>
      <c r="G10" s="30">
        <f t="shared" si="0"/>
        <v>10962123945</v>
      </c>
    </row>
    <row r="11" spans="1:7" ht="28.15" customHeight="1" x14ac:dyDescent="0.25">
      <c r="A11" s="12" t="s">
        <v>30</v>
      </c>
      <c r="B11" s="5">
        <v>29402</v>
      </c>
      <c r="C11" s="10">
        <v>6401</v>
      </c>
      <c r="D11" s="19">
        <v>675974208</v>
      </c>
      <c r="E11" s="31">
        <v>202881</v>
      </c>
      <c r="F11" s="32">
        <v>45986</v>
      </c>
      <c r="G11" s="33">
        <v>4646149674</v>
      </c>
    </row>
    <row r="12" spans="1:7" ht="28.15" customHeight="1" x14ac:dyDescent="0.25">
      <c r="A12" s="12" t="s">
        <v>31</v>
      </c>
      <c r="B12" s="5">
        <v>3186</v>
      </c>
      <c r="C12" s="10">
        <f>B12</f>
        <v>3186</v>
      </c>
      <c r="D12" s="19">
        <v>154004795</v>
      </c>
      <c r="E12" s="5">
        <v>17680</v>
      </c>
      <c r="F12" s="10">
        <v>17680</v>
      </c>
      <c r="G12" s="19">
        <v>875695592</v>
      </c>
    </row>
    <row r="13" spans="1:7" ht="28.15" customHeight="1" x14ac:dyDescent="0.25">
      <c r="A13" s="12" t="s">
        <v>32</v>
      </c>
      <c r="B13" s="5">
        <v>2445</v>
      </c>
      <c r="C13" s="10">
        <v>633</v>
      </c>
      <c r="D13" s="19">
        <v>53029561</v>
      </c>
      <c r="E13" s="5">
        <v>11826</v>
      </c>
      <c r="F13" s="10">
        <v>3572</v>
      </c>
      <c r="G13" s="19">
        <v>267746815</v>
      </c>
    </row>
    <row r="14" spans="1:7" ht="28.15" customHeight="1" x14ac:dyDescent="0.25">
      <c r="A14" s="12" t="s">
        <v>33</v>
      </c>
      <c r="B14" s="5">
        <v>39386</v>
      </c>
      <c r="C14" s="10">
        <v>7351</v>
      </c>
      <c r="D14" s="19">
        <v>773342904</v>
      </c>
      <c r="E14" s="5">
        <v>258004</v>
      </c>
      <c r="F14" s="10">
        <v>49830</v>
      </c>
      <c r="G14" s="19">
        <v>4977381283</v>
      </c>
    </row>
    <row r="15" spans="1:7" ht="28.15" customHeight="1" thickBot="1" x14ac:dyDescent="0.3">
      <c r="A15" s="34" t="s">
        <v>34</v>
      </c>
      <c r="B15" s="26">
        <v>47017</v>
      </c>
      <c r="C15" s="27">
        <v>10606</v>
      </c>
      <c r="D15" s="35">
        <v>34072047</v>
      </c>
      <c r="E15" s="26">
        <v>270738</v>
      </c>
      <c r="F15" s="27">
        <v>60630</v>
      </c>
      <c r="G15" s="35">
        <v>195150581</v>
      </c>
    </row>
    <row r="16" spans="1:7" ht="21" customHeight="1" thickTop="1" x14ac:dyDescent="0.25">
      <c r="A16" s="20" t="s">
        <v>88</v>
      </c>
    </row>
    <row r="17" spans="1:7" ht="21" customHeight="1" thickBot="1" x14ac:dyDescent="0.3">
      <c r="A17" s="20"/>
    </row>
    <row r="18" spans="1:7" ht="30" customHeight="1" thickTop="1" thickBot="1" x14ac:dyDescent="0.3">
      <c r="A18" s="98" t="s">
        <v>35</v>
      </c>
      <c r="B18" s="99"/>
      <c r="C18" s="99"/>
      <c r="D18" s="99"/>
      <c r="E18" s="99"/>
      <c r="F18" s="99"/>
      <c r="G18" s="100"/>
    </row>
    <row r="19" spans="1:7" ht="28.15" customHeight="1" thickTop="1" thickBot="1" x14ac:dyDescent="0.3">
      <c r="A19" s="68"/>
      <c r="B19" s="101" t="s">
        <v>1</v>
      </c>
      <c r="C19" s="101"/>
      <c r="D19" s="101"/>
      <c r="E19" s="101" t="s">
        <v>2</v>
      </c>
      <c r="F19" s="101"/>
      <c r="G19" s="101"/>
    </row>
    <row r="20" spans="1:7" ht="33" customHeight="1" thickTop="1" thickBot="1" x14ac:dyDescent="0.3">
      <c r="A20" s="3" t="s">
        <v>36</v>
      </c>
      <c r="B20" s="49" t="s">
        <v>4</v>
      </c>
      <c r="C20" s="50" t="s">
        <v>5</v>
      </c>
      <c r="D20" s="51" t="s">
        <v>6</v>
      </c>
      <c r="E20" s="49" t="s">
        <v>4</v>
      </c>
      <c r="F20" s="50" t="s">
        <v>5</v>
      </c>
      <c r="G20" s="51" t="s">
        <v>6</v>
      </c>
    </row>
    <row r="21" spans="1:7" ht="28.15" customHeight="1" x14ac:dyDescent="0.25">
      <c r="A21" s="4" t="s">
        <v>78</v>
      </c>
      <c r="B21" s="16">
        <v>518765</v>
      </c>
      <c r="C21" s="6"/>
      <c r="D21" s="7"/>
      <c r="E21" s="70">
        <f>B21</f>
        <v>518765</v>
      </c>
      <c r="F21" s="6"/>
      <c r="G21" s="40"/>
    </row>
    <row r="22" spans="1:7" ht="28.15" customHeight="1" x14ac:dyDescent="0.25">
      <c r="A22" s="8" t="s">
        <v>79</v>
      </c>
      <c r="B22" s="9"/>
      <c r="C22" s="24">
        <v>7385370</v>
      </c>
      <c r="D22" s="11"/>
      <c r="E22" s="9"/>
      <c r="F22" s="24">
        <f>C22</f>
        <v>7385370</v>
      </c>
      <c r="G22" s="33"/>
    </row>
    <row r="23" spans="1:7" ht="28.15" customHeight="1" x14ac:dyDescent="0.25">
      <c r="A23" s="8" t="s">
        <v>37</v>
      </c>
      <c r="B23" s="23"/>
      <c r="C23" s="13"/>
      <c r="D23" s="11">
        <v>32830</v>
      </c>
      <c r="E23" s="31"/>
      <c r="F23" s="32"/>
      <c r="G23" s="33">
        <v>32869</v>
      </c>
    </row>
    <row r="24" spans="1:7" ht="28.15" customHeight="1" x14ac:dyDescent="0.25">
      <c r="A24" s="25" t="s">
        <v>38</v>
      </c>
      <c r="B24" s="36"/>
      <c r="C24" s="28"/>
      <c r="D24" s="14">
        <v>60277765</v>
      </c>
      <c r="E24" s="36"/>
      <c r="F24" s="28"/>
      <c r="G24" s="14">
        <v>418094991</v>
      </c>
    </row>
    <row r="25" spans="1:7" ht="33" customHeight="1" x14ac:dyDescent="0.25">
      <c r="A25" s="37" t="s">
        <v>39</v>
      </c>
      <c r="B25" s="49" t="s">
        <v>4</v>
      </c>
      <c r="C25" s="50" t="s">
        <v>80</v>
      </c>
      <c r="D25" s="51" t="s">
        <v>6</v>
      </c>
      <c r="E25" s="49" t="s">
        <v>4</v>
      </c>
      <c r="F25" s="50" t="s">
        <v>80</v>
      </c>
      <c r="G25" s="51" t="s">
        <v>6</v>
      </c>
    </row>
    <row r="26" spans="1:7" ht="28.15" customHeight="1" x14ac:dyDescent="0.25">
      <c r="A26" s="29" t="s">
        <v>40</v>
      </c>
      <c r="B26" s="38">
        <v>35</v>
      </c>
      <c r="C26" s="39">
        <v>308</v>
      </c>
      <c r="D26" s="39">
        <f>SUM(D27:D29)</f>
        <v>37832832</v>
      </c>
      <c r="E26" s="38">
        <v>194</v>
      </c>
      <c r="F26" s="39">
        <v>1799</v>
      </c>
      <c r="G26" s="40">
        <f>SUM(G27:G29)</f>
        <v>232987018</v>
      </c>
    </row>
    <row r="27" spans="1:7" ht="28.15" customHeight="1" x14ac:dyDescent="0.25">
      <c r="A27" s="12" t="s">
        <v>41</v>
      </c>
      <c r="B27" s="31"/>
      <c r="C27" s="32">
        <v>262</v>
      </c>
      <c r="D27" s="33">
        <v>17851860</v>
      </c>
      <c r="E27" s="31"/>
      <c r="F27" s="32">
        <v>1595</v>
      </c>
      <c r="G27" s="33">
        <v>117461917</v>
      </c>
    </row>
    <row r="28" spans="1:7" ht="28.15" customHeight="1" x14ac:dyDescent="0.25">
      <c r="A28" s="12" t="s">
        <v>42</v>
      </c>
      <c r="B28" s="5"/>
      <c r="C28" s="10">
        <v>4</v>
      </c>
      <c r="D28" s="19">
        <v>1028736</v>
      </c>
      <c r="E28" s="5"/>
      <c r="F28" s="10">
        <v>15</v>
      </c>
      <c r="G28" s="19">
        <v>4810086</v>
      </c>
    </row>
    <row r="29" spans="1:7" ht="28.15" customHeight="1" x14ac:dyDescent="0.25">
      <c r="A29" s="34" t="s">
        <v>43</v>
      </c>
      <c r="B29" s="26"/>
      <c r="C29" s="27">
        <v>252</v>
      </c>
      <c r="D29" s="35">
        <v>18952236</v>
      </c>
      <c r="E29" s="26"/>
      <c r="F29" s="27">
        <v>1496</v>
      </c>
      <c r="G29" s="35">
        <v>110715015</v>
      </c>
    </row>
    <row r="30" spans="1:7" ht="21" customHeight="1" thickTop="1" x14ac:dyDescent="0.25">
      <c r="A30" s="20" t="s">
        <v>74</v>
      </c>
    </row>
    <row r="31" spans="1:7" ht="21" customHeight="1" x14ac:dyDescent="0.25">
      <c r="A31" s="20" t="s">
        <v>75</v>
      </c>
    </row>
  </sheetData>
  <mergeCells count="11">
    <mergeCell ref="B19:D19"/>
    <mergeCell ref="E19:G19"/>
    <mergeCell ref="A18:G18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8" orientation="portrait" horizontalDpi="1200" verticalDpi="1200" r:id="rId1"/>
  <headerFooter>
    <oddHeader>&amp;C&amp;"微軟正黑體,粗體"&amp;16勞工保險局107年7月統計提要</oddHeader>
    <oddFooter>&amp;C&amp;"Arial,標準"&amp;10第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7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33.125" style="1"/>
    <col min="2" max="2" width="10.25" style="2"/>
    <col min="3" max="3" width="11.25" style="2"/>
    <col min="4" max="4" width="17.5" style="2"/>
    <col min="5" max="5" width="10.25" style="2"/>
    <col min="6" max="6" width="11.25" style="2"/>
    <col min="7" max="7" width="17.5" style="2"/>
    <col min="8" max="1025" width="10.625" style="1"/>
  </cols>
  <sheetData>
    <row r="1" spans="1:7" ht="30" customHeight="1" thickTop="1" thickBot="1" x14ac:dyDescent="0.3">
      <c r="A1" s="98" t="s">
        <v>44</v>
      </c>
      <c r="B1" s="99"/>
      <c r="C1" s="99"/>
      <c r="D1" s="99"/>
      <c r="E1" s="99"/>
      <c r="F1" s="99"/>
      <c r="G1" s="100"/>
    </row>
    <row r="2" spans="1:7" ht="25.15" customHeight="1" thickTop="1" thickBot="1" x14ac:dyDescent="0.3">
      <c r="A2" s="3"/>
      <c r="B2" s="101" t="s">
        <v>1</v>
      </c>
      <c r="C2" s="101"/>
      <c r="D2" s="101"/>
      <c r="E2" s="101" t="s">
        <v>2</v>
      </c>
      <c r="F2" s="101"/>
      <c r="G2" s="101"/>
    </row>
    <row r="3" spans="1:7" ht="33" customHeight="1" x14ac:dyDescent="0.25">
      <c r="A3" s="3" t="s">
        <v>36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5.15" customHeight="1" x14ac:dyDescent="0.25">
      <c r="A4" s="4" t="s">
        <v>78</v>
      </c>
      <c r="B4" s="16">
        <v>510574</v>
      </c>
      <c r="C4" s="6"/>
      <c r="D4" s="7"/>
      <c r="E4" s="16">
        <f>B4</f>
        <v>510574</v>
      </c>
      <c r="F4" s="6"/>
      <c r="G4" s="7"/>
    </row>
    <row r="5" spans="1:7" ht="25.15" customHeight="1" x14ac:dyDescent="0.25">
      <c r="A5" s="8" t="s">
        <v>79</v>
      </c>
      <c r="B5" s="9"/>
      <c r="C5" s="24">
        <v>6664580</v>
      </c>
      <c r="D5" s="11"/>
      <c r="E5" s="9"/>
      <c r="F5" s="24">
        <f>C5</f>
        <v>6664580</v>
      </c>
      <c r="G5" s="11"/>
    </row>
    <row r="6" spans="1:7" ht="25.15" customHeight="1" x14ac:dyDescent="0.25">
      <c r="A6" s="8" t="s">
        <v>37</v>
      </c>
      <c r="B6" s="23"/>
      <c r="C6" s="13"/>
      <c r="D6" s="11">
        <v>38319</v>
      </c>
      <c r="E6" s="23"/>
      <c r="F6" s="13"/>
      <c r="G6" s="11">
        <v>38308</v>
      </c>
    </row>
    <row r="7" spans="1:7" ht="25.15" customHeight="1" thickBot="1" x14ac:dyDescent="0.3">
      <c r="A7" s="25" t="s">
        <v>38</v>
      </c>
      <c r="B7" s="36"/>
      <c r="C7" s="28"/>
      <c r="D7" s="14">
        <v>17152027623</v>
      </c>
      <c r="E7" s="36"/>
      <c r="F7" s="28"/>
      <c r="G7" s="14">
        <v>118810451810</v>
      </c>
    </row>
    <row r="8" spans="1:7" ht="25.15" customHeight="1" thickTop="1" thickBot="1" x14ac:dyDescent="0.3">
      <c r="A8" s="102" t="s">
        <v>45</v>
      </c>
      <c r="B8" s="103" t="s">
        <v>13</v>
      </c>
      <c r="C8" s="104"/>
      <c r="D8" s="105" t="s">
        <v>6</v>
      </c>
      <c r="E8" s="103" t="s">
        <v>13</v>
      </c>
      <c r="F8" s="104"/>
      <c r="G8" s="105" t="s">
        <v>6</v>
      </c>
    </row>
    <row r="9" spans="1:7" ht="18" thickTop="1" thickBot="1" x14ac:dyDescent="0.3">
      <c r="A9" s="102"/>
      <c r="B9" s="52"/>
      <c r="C9" s="56" t="s">
        <v>46</v>
      </c>
      <c r="D9" s="105"/>
      <c r="E9" s="15"/>
      <c r="F9" s="56" t="s">
        <v>46</v>
      </c>
      <c r="G9" s="105"/>
    </row>
    <row r="10" spans="1:7" ht="25.15" customHeight="1" thickTop="1" x14ac:dyDescent="0.25">
      <c r="A10" s="29" t="s">
        <v>40</v>
      </c>
      <c r="B10" s="38">
        <f t="shared" ref="B10:G10" si="0">SUM(B11:B14)</f>
        <v>9197</v>
      </c>
      <c r="C10" s="39">
        <f t="shared" si="0"/>
        <v>1</v>
      </c>
      <c r="D10" s="39">
        <f t="shared" si="0"/>
        <v>1990880892</v>
      </c>
      <c r="E10" s="38">
        <f t="shared" si="0"/>
        <v>59249</v>
      </c>
      <c r="F10" s="39">
        <f t="shared" si="0"/>
        <v>19</v>
      </c>
      <c r="G10" s="40">
        <f t="shared" si="0"/>
        <v>12589743266</v>
      </c>
    </row>
    <row r="11" spans="1:7" ht="25.15" customHeight="1" x14ac:dyDescent="0.25">
      <c r="A11" s="12" t="s">
        <v>47</v>
      </c>
      <c r="B11" s="31">
        <v>6165</v>
      </c>
      <c r="C11" s="32"/>
      <c r="D11" s="33">
        <v>1686529501</v>
      </c>
      <c r="E11" s="31">
        <v>38283</v>
      </c>
      <c r="F11" s="32"/>
      <c r="G11" s="33">
        <v>10453132480</v>
      </c>
    </row>
    <row r="12" spans="1:7" ht="25.15" customHeight="1" x14ac:dyDescent="0.25">
      <c r="A12" s="12" t="s">
        <v>48</v>
      </c>
      <c r="B12" s="5">
        <v>1647</v>
      </c>
      <c r="C12" s="10"/>
      <c r="D12" s="19">
        <v>235955852</v>
      </c>
      <c r="E12" s="5">
        <v>11670</v>
      </c>
      <c r="F12" s="10"/>
      <c r="G12" s="19">
        <v>1680936029</v>
      </c>
    </row>
    <row r="13" spans="1:7" ht="25.15" customHeight="1" x14ac:dyDescent="0.25">
      <c r="A13" s="12" t="s">
        <v>49</v>
      </c>
      <c r="B13" s="5">
        <v>1384</v>
      </c>
      <c r="C13" s="10"/>
      <c r="D13" s="19">
        <v>68331447</v>
      </c>
      <c r="E13" s="5">
        <v>9168</v>
      </c>
      <c r="F13" s="10"/>
      <c r="G13" s="19">
        <v>433376472</v>
      </c>
    </row>
    <row r="14" spans="1:7" ht="25.15" customHeight="1" thickBot="1" x14ac:dyDescent="0.3">
      <c r="A14" s="34" t="s">
        <v>50</v>
      </c>
      <c r="B14" s="26">
        <v>1</v>
      </c>
      <c r="C14" s="27">
        <v>1</v>
      </c>
      <c r="D14" s="35">
        <v>64092</v>
      </c>
      <c r="E14" s="26">
        <v>128</v>
      </c>
      <c r="F14" s="27">
        <v>19</v>
      </c>
      <c r="G14" s="35">
        <v>22298285</v>
      </c>
    </row>
    <row r="15" spans="1:7" ht="21" customHeight="1" thickTop="1" x14ac:dyDescent="0.25">
      <c r="A15" s="97" t="s">
        <v>93</v>
      </c>
    </row>
    <row r="16" spans="1:7" ht="21" customHeight="1" x14ac:dyDescent="0.25">
      <c r="A16" s="20" t="s">
        <v>58</v>
      </c>
    </row>
    <row r="17" spans="1:7" ht="21" customHeight="1" thickBot="1" x14ac:dyDescent="0.3">
      <c r="A17" s="20"/>
    </row>
    <row r="18" spans="1:7" ht="30" customHeight="1" thickTop="1" thickBot="1" x14ac:dyDescent="0.3">
      <c r="A18" s="98" t="s">
        <v>51</v>
      </c>
      <c r="B18" s="99"/>
      <c r="C18" s="99"/>
      <c r="D18" s="99"/>
      <c r="E18" s="99"/>
      <c r="F18" s="99"/>
      <c r="G18" s="100"/>
    </row>
    <row r="19" spans="1:7" ht="25.15" customHeight="1" thickTop="1" thickBot="1" x14ac:dyDescent="0.3">
      <c r="A19" s="68"/>
      <c r="B19" s="101" t="s">
        <v>1</v>
      </c>
      <c r="C19" s="101"/>
      <c r="D19" s="101"/>
      <c r="E19" s="101" t="s">
        <v>2</v>
      </c>
      <c r="F19" s="101"/>
      <c r="G19" s="101"/>
    </row>
    <row r="20" spans="1:7" ht="33" customHeight="1" thickTop="1" thickBot="1" x14ac:dyDescent="0.3">
      <c r="A20" s="3" t="s">
        <v>52</v>
      </c>
      <c r="B20" s="49" t="s">
        <v>4</v>
      </c>
      <c r="C20" s="50" t="s">
        <v>5</v>
      </c>
      <c r="D20" s="51" t="s">
        <v>6</v>
      </c>
      <c r="E20" s="49" t="s">
        <v>4</v>
      </c>
      <c r="F20" s="50" t="s">
        <v>5</v>
      </c>
      <c r="G20" s="51" t="s">
        <v>6</v>
      </c>
    </row>
    <row r="21" spans="1:7" ht="25.15" customHeight="1" x14ac:dyDescent="0.25">
      <c r="A21" s="4" t="s">
        <v>76</v>
      </c>
      <c r="B21" s="21">
        <v>287</v>
      </c>
      <c r="C21" s="22"/>
      <c r="D21" s="7"/>
      <c r="E21" s="21">
        <f>B21</f>
        <v>287</v>
      </c>
      <c r="F21" s="22"/>
      <c r="G21" s="7"/>
    </row>
    <row r="22" spans="1:7" ht="25.15" customHeight="1" x14ac:dyDescent="0.25">
      <c r="A22" s="8" t="s">
        <v>77</v>
      </c>
      <c r="B22" s="23"/>
      <c r="C22" s="24">
        <v>1147526</v>
      </c>
      <c r="D22" s="11"/>
      <c r="E22" s="23"/>
      <c r="F22" s="24">
        <f>C22</f>
        <v>1147526</v>
      </c>
      <c r="G22" s="11"/>
    </row>
    <row r="23" spans="1:7" ht="25.15" customHeight="1" x14ac:dyDescent="0.25">
      <c r="A23" s="25" t="s">
        <v>9</v>
      </c>
      <c r="B23" s="26"/>
      <c r="C23" s="27"/>
      <c r="D23" s="14">
        <v>294029153</v>
      </c>
      <c r="E23" s="28"/>
      <c r="F23" s="28"/>
      <c r="G23" s="14">
        <v>2070441312</v>
      </c>
    </row>
    <row r="24" spans="1:7" ht="25.15" customHeight="1" x14ac:dyDescent="0.25">
      <c r="A24" s="37" t="s">
        <v>12</v>
      </c>
      <c r="B24" s="101" t="s">
        <v>13</v>
      </c>
      <c r="C24" s="106"/>
      <c r="D24" s="54" t="s">
        <v>6</v>
      </c>
      <c r="E24" s="101" t="s">
        <v>13</v>
      </c>
      <c r="F24" s="106"/>
      <c r="G24" s="54" t="s">
        <v>6</v>
      </c>
    </row>
    <row r="25" spans="1:7" ht="25.15" customHeight="1" x14ac:dyDescent="0.25">
      <c r="A25" s="29" t="s">
        <v>15</v>
      </c>
      <c r="B25" s="16"/>
      <c r="C25" s="17">
        <f>SUM(C26:C28)</f>
        <v>3785</v>
      </c>
      <c r="D25" s="30">
        <f>SUM(D26:D28)</f>
        <v>621125600</v>
      </c>
      <c r="E25" s="16"/>
      <c r="F25" s="17">
        <f>SUM(F26:F28)</f>
        <v>27447</v>
      </c>
      <c r="G25" s="30">
        <f>SUM(G26:G28)</f>
        <v>4436153400</v>
      </c>
    </row>
    <row r="26" spans="1:7" ht="25.15" customHeight="1" x14ac:dyDescent="0.25">
      <c r="A26" s="12" t="s">
        <v>18</v>
      </c>
      <c r="B26" s="5"/>
      <c r="C26" s="32">
        <v>196</v>
      </c>
      <c r="D26" s="33">
        <v>4039200</v>
      </c>
      <c r="E26" s="31"/>
      <c r="F26" s="32">
        <v>1449</v>
      </c>
      <c r="G26" s="33">
        <v>29733000</v>
      </c>
    </row>
    <row r="27" spans="1:7" ht="25.15" customHeight="1" x14ac:dyDescent="0.25">
      <c r="A27" s="12" t="s">
        <v>53</v>
      </c>
      <c r="B27" s="5"/>
      <c r="C27" s="10">
        <v>1102</v>
      </c>
      <c r="D27" s="19">
        <v>236575400</v>
      </c>
      <c r="E27" s="5"/>
      <c r="F27" s="10">
        <v>7263</v>
      </c>
      <c r="G27" s="19">
        <v>1539965400</v>
      </c>
    </row>
    <row r="28" spans="1:7" ht="25.15" customHeight="1" thickBot="1" x14ac:dyDescent="0.3">
      <c r="A28" s="34" t="s">
        <v>54</v>
      </c>
      <c r="B28" s="26"/>
      <c r="C28" s="27">
        <v>2487</v>
      </c>
      <c r="D28" s="35">
        <v>380511000</v>
      </c>
      <c r="E28" s="26"/>
      <c r="F28" s="27">
        <v>18735</v>
      </c>
      <c r="G28" s="35">
        <v>2866455000</v>
      </c>
    </row>
    <row r="29" spans="1:7" ht="21" customHeight="1" thickTop="1" x14ac:dyDescent="0.25">
      <c r="A29" s="20" t="s">
        <v>89</v>
      </c>
    </row>
    <row r="30" spans="1:7" ht="21" customHeight="1" thickBot="1" x14ac:dyDescent="0.3">
      <c r="A30" s="20"/>
    </row>
    <row r="31" spans="1:7" ht="30" customHeight="1" thickTop="1" thickBot="1" x14ac:dyDescent="0.3">
      <c r="A31" s="98" t="s">
        <v>55</v>
      </c>
      <c r="B31" s="99"/>
      <c r="C31" s="99"/>
      <c r="D31" s="99"/>
      <c r="E31" s="99"/>
      <c r="F31" s="99"/>
      <c r="G31" s="100"/>
    </row>
    <row r="32" spans="1:7" ht="25.15" customHeight="1" thickTop="1" thickBot="1" x14ac:dyDescent="0.3">
      <c r="A32" s="68"/>
      <c r="B32" s="101" t="s">
        <v>1</v>
      </c>
      <c r="C32" s="101"/>
      <c r="D32" s="101"/>
      <c r="E32" s="101" t="s">
        <v>2</v>
      </c>
      <c r="F32" s="101"/>
      <c r="G32" s="101"/>
    </row>
    <row r="33" spans="1:7" ht="25.15" customHeight="1" thickTop="1" thickBot="1" x14ac:dyDescent="0.3">
      <c r="A33" s="3" t="s">
        <v>45</v>
      </c>
      <c r="B33" s="101" t="s">
        <v>66</v>
      </c>
      <c r="C33" s="106"/>
      <c r="D33" s="55" t="s">
        <v>6</v>
      </c>
      <c r="E33" s="101" t="s">
        <v>66</v>
      </c>
      <c r="F33" s="106"/>
      <c r="G33" s="55" t="s">
        <v>6</v>
      </c>
    </row>
    <row r="34" spans="1:7" ht="25.15" customHeight="1" x14ac:dyDescent="0.25">
      <c r="A34" s="29" t="s">
        <v>40</v>
      </c>
      <c r="B34" s="21"/>
      <c r="C34" s="22">
        <f>SUM(C35:C36)</f>
        <v>606159</v>
      </c>
      <c r="D34" s="7">
        <f>SUM(D35:D36)</f>
        <v>4384830424</v>
      </c>
      <c r="E34" s="21"/>
      <c r="F34" s="22">
        <f>C34</f>
        <v>606159</v>
      </c>
      <c r="G34" s="7">
        <f>SUM(G35:G36)</f>
        <v>30868920789</v>
      </c>
    </row>
    <row r="35" spans="1:7" ht="25.15" customHeight="1" x14ac:dyDescent="0.25">
      <c r="A35" s="12" t="s">
        <v>56</v>
      </c>
      <c r="B35" s="23"/>
      <c r="C35" s="24">
        <v>549631</v>
      </c>
      <c r="D35" s="11">
        <v>3973734488</v>
      </c>
      <c r="E35" s="23"/>
      <c r="F35" s="24">
        <f>C35</f>
        <v>549631</v>
      </c>
      <c r="G35" s="11">
        <v>28018285093</v>
      </c>
    </row>
    <row r="36" spans="1:7" ht="25.15" customHeight="1" thickBot="1" x14ac:dyDescent="0.3">
      <c r="A36" s="34" t="s">
        <v>57</v>
      </c>
      <c r="B36" s="26"/>
      <c r="C36" s="27">
        <v>56528</v>
      </c>
      <c r="D36" s="14">
        <v>411095936</v>
      </c>
      <c r="E36" s="28"/>
      <c r="F36" s="28">
        <f>C36</f>
        <v>56528</v>
      </c>
      <c r="G36" s="14">
        <v>2850635696</v>
      </c>
    </row>
    <row r="37" spans="1:7" ht="17.25" thickTop="1" x14ac:dyDescent="0.25"/>
  </sheetData>
  <mergeCells count="18">
    <mergeCell ref="A18:G18"/>
    <mergeCell ref="B24:C24"/>
    <mergeCell ref="E24:F24"/>
    <mergeCell ref="A31:G31"/>
    <mergeCell ref="B33:C33"/>
    <mergeCell ref="E33:F33"/>
    <mergeCell ref="B19:D19"/>
    <mergeCell ref="E19:G19"/>
    <mergeCell ref="B32:D32"/>
    <mergeCell ref="E32:G32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3" firstPageNumber="0" orientation="portrait" horizontalDpi="1200" verticalDpi="1200" r:id="rId1"/>
  <headerFooter>
    <oddHeader>&amp;C&amp;"微軟正黑體,粗體"&amp;16勞工保險局107年7月統計提要</oddHeader>
    <oddFooter>&amp;C&amp;"Arial,標準"&amp;10第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F28"/>
  <sheetViews>
    <sheetView showGridLines="0" zoomScale="80" zoomScaleNormal="80" workbookViewId="0">
      <selection sqref="A1:H1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0.625" style="2" customWidth="1"/>
    <col min="4" max="4" width="9.625" style="2" customWidth="1"/>
    <col min="5" max="5" width="16.625" style="2" bestFit="1" customWidth="1"/>
    <col min="6" max="6" width="12.375" style="2" bestFit="1" customWidth="1"/>
    <col min="7" max="7" width="10.625" style="2" customWidth="1"/>
    <col min="8" max="8" width="17.875" style="2" bestFit="1" customWidth="1"/>
    <col min="9" max="1020" width="8.875" style="1"/>
  </cols>
  <sheetData>
    <row r="1" spans="1:8" ht="33" customHeight="1" thickTop="1" thickBot="1" x14ac:dyDescent="0.3">
      <c r="A1" s="115" t="s">
        <v>59</v>
      </c>
      <c r="B1" s="116"/>
      <c r="C1" s="116"/>
      <c r="D1" s="116"/>
      <c r="E1" s="116"/>
      <c r="F1" s="116"/>
      <c r="G1" s="116"/>
      <c r="H1" s="117"/>
    </row>
    <row r="2" spans="1:8" ht="32.450000000000003" customHeight="1" thickTop="1" thickBot="1" x14ac:dyDescent="0.3">
      <c r="A2" s="121" t="s">
        <v>81</v>
      </c>
      <c r="B2" s="101" t="s">
        <v>1</v>
      </c>
      <c r="C2" s="101"/>
      <c r="D2" s="101"/>
      <c r="E2" s="101"/>
      <c r="F2" s="101" t="s">
        <v>2</v>
      </c>
      <c r="G2" s="101"/>
      <c r="H2" s="101"/>
    </row>
    <row r="3" spans="1:8" ht="28.9" customHeight="1" thickTop="1" thickBot="1" x14ac:dyDescent="0.3">
      <c r="A3" s="122"/>
      <c r="B3" s="118" t="s">
        <v>60</v>
      </c>
      <c r="C3" s="119"/>
      <c r="D3" s="120" t="s">
        <v>6</v>
      </c>
      <c r="E3" s="105"/>
      <c r="F3" s="123" t="s">
        <v>60</v>
      </c>
      <c r="G3" s="124"/>
      <c r="H3" s="96" t="s">
        <v>6</v>
      </c>
    </row>
    <row r="4" spans="1:8" ht="32.450000000000003" customHeight="1" thickTop="1" x14ac:dyDescent="0.25">
      <c r="A4" s="8" t="s">
        <v>7</v>
      </c>
      <c r="B4" s="107" t="s">
        <v>83</v>
      </c>
      <c r="C4" s="108"/>
      <c r="D4" s="108"/>
      <c r="E4" s="108"/>
      <c r="F4" s="108"/>
      <c r="G4" s="108"/>
      <c r="H4" s="109"/>
    </row>
    <row r="5" spans="1:8" ht="32.450000000000003" customHeight="1" x14ac:dyDescent="0.25">
      <c r="A5" s="8" t="s">
        <v>82</v>
      </c>
      <c r="B5" s="110"/>
      <c r="C5" s="111"/>
      <c r="D5" s="111"/>
      <c r="E5" s="111"/>
      <c r="F5" s="111"/>
      <c r="G5" s="111"/>
      <c r="H5" s="109"/>
    </row>
    <row r="6" spans="1:8" ht="32.450000000000003" customHeight="1" x14ac:dyDescent="0.25">
      <c r="A6" s="41" t="s">
        <v>61</v>
      </c>
      <c r="B6" s="110"/>
      <c r="C6" s="111"/>
      <c r="D6" s="111"/>
      <c r="E6" s="111"/>
      <c r="F6" s="111"/>
      <c r="G6" s="111"/>
      <c r="H6" s="109"/>
    </row>
    <row r="7" spans="1:8" ht="32.450000000000003" customHeight="1" thickBot="1" x14ac:dyDescent="0.3">
      <c r="A7" s="42" t="s">
        <v>62</v>
      </c>
      <c r="B7" s="112"/>
      <c r="C7" s="113"/>
      <c r="D7" s="113"/>
      <c r="E7" s="113"/>
      <c r="F7" s="113"/>
      <c r="G7" s="113"/>
      <c r="H7" s="114"/>
    </row>
    <row r="8" spans="1:8" ht="28.9" customHeight="1" thickTop="1" thickBot="1" x14ac:dyDescent="0.3">
      <c r="A8" s="102" t="s">
        <v>12</v>
      </c>
      <c r="B8" s="103" t="s">
        <v>60</v>
      </c>
      <c r="C8" s="104"/>
      <c r="D8" s="105" t="s">
        <v>6</v>
      </c>
      <c r="E8" s="101"/>
      <c r="F8" s="103" t="s">
        <v>60</v>
      </c>
      <c r="G8" s="104"/>
      <c r="H8" s="105" t="s">
        <v>6</v>
      </c>
    </row>
    <row r="9" spans="1:8" ht="25.9" customHeight="1" thickTop="1" thickBot="1" x14ac:dyDescent="0.3">
      <c r="A9" s="102"/>
      <c r="B9" s="52"/>
      <c r="C9" s="56" t="s">
        <v>14</v>
      </c>
      <c r="D9" s="105"/>
      <c r="E9" s="101"/>
      <c r="F9" s="52"/>
      <c r="G9" s="56" t="s">
        <v>14</v>
      </c>
      <c r="H9" s="105"/>
    </row>
    <row r="10" spans="1:8" ht="32.450000000000003" customHeight="1" thickTop="1" x14ac:dyDescent="0.25">
      <c r="A10" s="29" t="s">
        <v>15</v>
      </c>
      <c r="B10" s="80">
        <f>B15+B22</f>
        <v>1708223</v>
      </c>
      <c r="C10" s="17"/>
      <c r="D10" s="17"/>
      <c r="E10" s="79">
        <f>E11+E14</f>
        <v>6587650827</v>
      </c>
      <c r="F10" s="80">
        <f>F15+F22</f>
        <v>1724580</v>
      </c>
      <c r="G10" s="17"/>
      <c r="H10" s="79">
        <f>H11+H14</f>
        <v>45723222302</v>
      </c>
    </row>
    <row r="11" spans="1:8" ht="32.450000000000003" customHeight="1" x14ac:dyDescent="0.25">
      <c r="A11" s="12" t="s">
        <v>84</v>
      </c>
      <c r="B11" s="81"/>
      <c r="C11" s="57"/>
      <c r="D11" s="57"/>
      <c r="E11" s="77">
        <f>E12+E13</f>
        <v>4199175991</v>
      </c>
      <c r="F11" s="31"/>
      <c r="G11" s="57"/>
      <c r="H11" s="77">
        <f>H12+H13</f>
        <v>28749355280</v>
      </c>
    </row>
    <row r="12" spans="1:8" ht="32.450000000000003" customHeight="1" x14ac:dyDescent="0.25">
      <c r="A12" s="43" t="s">
        <v>63</v>
      </c>
      <c r="B12" s="81"/>
      <c r="C12" s="57"/>
      <c r="D12" s="57"/>
      <c r="E12" s="77">
        <v>1329351733</v>
      </c>
      <c r="F12" s="31"/>
      <c r="G12" s="57"/>
      <c r="H12" s="77">
        <v>8953383672</v>
      </c>
    </row>
    <row r="13" spans="1:8" ht="32.450000000000003" customHeight="1" x14ac:dyDescent="0.25">
      <c r="A13" s="43" t="s">
        <v>64</v>
      </c>
      <c r="B13" s="81"/>
      <c r="C13" s="57"/>
      <c r="D13" s="57"/>
      <c r="E13" s="77">
        <v>2869824258</v>
      </c>
      <c r="F13" s="31"/>
      <c r="G13" s="57"/>
      <c r="H13" s="77">
        <v>19795971608</v>
      </c>
    </row>
    <row r="14" spans="1:8" ht="32.450000000000003" customHeight="1" thickBot="1" x14ac:dyDescent="0.3">
      <c r="A14" s="62" t="s">
        <v>85</v>
      </c>
      <c r="B14" s="66"/>
      <c r="C14" s="67"/>
      <c r="D14" s="67"/>
      <c r="E14" s="78">
        <f>E17+E18+E20</f>
        <v>2388474836</v>
      </c>
      <c r="F14" s="63"/>
      <c r="G14" s="67"/>
      <c r="H14" s="78">
        <f>H17+H18+H20</f>
        <v>16973867022</v>
      </c>
    </row>
    <row r="15" spans="1:8" ht="32.450000000000003" customHeight="1" x14ac:dyDescent="0.25">
      <c r="A15" s="12" t="s">
        <v>17</v>
      </c>
      <c r="B15" s="81">
        <f>SUM(B16:B21)</f>
        <v>1705306</v>
      </c>
      <c r="C15" s="57">
        <f>SUM(C16:C21)</f>
        <v>10273</v>
      </c>
      <c r="D15" s="57"/>
      <c r="E15" s="77">
        <f>SUM(E16:E21)</f>
        <v>6421341267</v>
      </c>
      <c r="F15" s="31">
        <f t="shared" ref="F15:F21" si="0">B15</f>
        <v>1705306</v>
      </c>
      <c r="G15" s="57">
        <f>SUM(G16:G21)</f>
        <v>86504</v>
      </c>
      <c r="H15" s="77">
        <f>SUM(H16:H21)</f>
        <v>44594226152</v>
      </c>
    </row>
    <row r="16" spans="1:8" ht="32.450000000000003" customHeight="1" x14ac:dyDescent="0.25">
      <c r="A16" s="45" t="s">
        <v>67</v>
      </c>
      <c r="B16" s="81">
        <v>963437</v>
      </c>
      <c r="C16" s="44">
        <v>8703</v>
      </c>
      <c r="D16" s="57"/>
      <c r="E16" s="77">
        <v>3673490897</v>
      </c>
      <c r="F16" s="31">
        <f t="shared" si="0"/>
        <v>963437</v>
      </c>
      <c r="G16" s="32">
        <v>73030</v>
      </c>
      <c r="H16" s="77">
        <v>25159907990</v>
      </c>
    </row>
    <row r="17" spans="1:8" ht="32.450000000000003" customHeight="1" x14ac:dyDescent="0.25">
      <c r="A17" s="45" t="s">
        <v>68</v>
      </c>
      <c r="B17" s="81">
        <v>589498</v>
      </c>
      <c r="C17" s="44">
        <v>76</v>
      </c>
      <c r="D17" s="57"/>
      <c r="E17" s="77">
        <v>2141009884</v>
      </c>
      <c r="F17" s="31">
        <f t="shared" si="0"/>
        <v>589498</v>
      </c>
      <c r="G17" s="44">
        <v>1773</v>
      </c>
      <c r="H17" s="77">
        <v>15243522914</v>
      </c>
    </row>
    <row r="18" spans="1:8" ht="32.450000000000003" customHeight="1" x14ac:dyDescent="0.25">
      <c r="A18" s="45" t="s">
        <v>69</v>
      </c>
      <c r="B18" s="81">
        <v>40439</v>
      </c>
      <c r="C18" s="44">
        <v>366</v>
      </c>
      <c r="D18" s="57"/>
      <c r="E18" s="77">
        <v>146777944</v>
      </c>
      <c r="F18" s="31">
        <f t="shared" si="0"/>
        <v>40439</v>
      </c>
      <c r="G18" s="44">
        <v>3317</v>
      </c>
      <c r="H18" s="77">
        <v>1021582908</v>
      </c>
    </row>
    <row r="19" spans="1:8" ht="32.450000000000003" customHeight="1" x14ac:dyDescent="0.25">
      <c r="A19" s="45" t="s">
        <v>86</v>
      </c>
      <c r="B19" s="81">
        <v>7044</v>
      </c>
      <c r="C19" s="44">
        <v>108</v>
      </c>
      <c r="D19" s="57"/>
      <c r="E19" s="77">
        <v>26656029</v>
      </c>
      <c r="F19" s="31">
        <f t="shared" si="0"/>
        <v>7044</v>
      </c>
      <c r="G19" s="32">
        <v>760</v>
      </c>
      <c r="H19" s="77">
        <v>184384804</v>
      </c>
    </row>
    <row r="20" spans="1:8" ht="32.450000000000003" customHeight="1" x14ac:dyDescent="0.25">
      <c r="A20" s="45" t="s">
        <v>70</v>
      </c>
      <c r="B20" s="81">
        <v>20614</v>
      </c>
      <c r="C20" s="44">
        <v>48</v>
      </c>
      <c r="D20" s="57"/>
      <c r="E20" s="77">
        <v>100687008</v>
      </c>
      <c r="F20" s="31">
        <f t="shared" si="0"/>
        <v>20614</v>
      </c>
      <c r="G20" s="44">
        <v>484</v>
      </c>
      <c r="H20" s="77">
        <v>708761200</v>
      </c>
    </row>
    <row r="21" spans="1:8" ht="32.450000000000003" customHeight="1" x14ac:dyDescent="0.25">
      <c r="A21" s="45" t="s">
        <v>71</v>
      </c>
      <c r="B21" s="81">
        <v>84274</v>
      </c>
      <c r="C21" s="57">
        <v>972</v>
      </c>
      <c r="D21" s="57"/>
      <c r="E21" s="77">
        <v>332719505</v>
      </c>
      <c r="F21" s="31">
        <f t="shared" si="0"/>
        <v>84274</v>
      </c>
      <c r="G21" s="57">
        <v>7140</v>
      </c>
      <c r="H21" s="77">
        <v>2276066336</v>
      </c>
    </row>
    <row r="22" spans="1:8" ht="32.450000000000003" customHeight="1" x14ac:dyDescent="0.25">
      <c r="A22" s="87" t="s">
        <v>16</v>
      </c>
      <c r="B22" s="88">
        <f>SUM(B23:B24)</f>
        <v>2917</v>
      </c>
      <c r="C22" s="89"/>
      <c r="D22" s="89"/>
      <c r="E22" s="90">
        <f>SUM(E23:E24)</f>
        <v>166309560</v>
      </c>
      <c r="F22" s="88">
        <f>SUM(F23:F24)</f>
        <v>19274</v>
      </c>
      <c r="G22" s="95"/>
      <c r="H22" s="90">
        <f>SUM(H23:H24)</f>
        <v>1128996150</v>
      </c>
    </row>
    <row r="23" spans="1:8" ht="32.450000000000003" customHeight="1" x14ac:dyDescent="0.25">
      <c r="A23" s="45" t="s">
        <v>72</v>
      </c>
      <c r="B23" s="81">
        <v>1812</v>
      </c>
      <c r="C23" s="57"/>
      <c r="D23" s="57"/>
      <c r="E23" s="77">
        <v>65381670</v>
      </c>
      <c r="F23" s="81">
        <v>11363</v>
      </c>
      <c r="G23" s="57"/>
      <c r="H23" s="33">
        <v>406207350</v>
      </c>
    </row>
    <row r="24" spans="1:8" ht="32.450000000000003" customHeight="1" thickBot="1" x14ac:dyDescent="0.3">
      <c r="A24" s="46" t="s">
        <v>73</v>
      </c>
      <c r="B24" s="82">
        <v>1105</v>
      </c>
      <c r="C24" s="27"/>
      <c r="D24" s="27"/>
      <c r="E24" s="76">
        <v>100927890</v>
      </c>
      <c r="F24" s="82">
        <v>7911</v>
      </c>
      <c r="G24" s="27"/>
      <c r="H24" s="14">
        <v>722788800</v>
      </c>
    </row>
    <row r="25" spans="1:8" s="48" customFormat="1" ht="24" customHeight="1" thickTop="1" x14ac:dyDescent="0.25">
      <c r="A25" s="20" t="s">
        <v>65</v>
      </c>
      <c r="B25" s="47"/>
      <c r="C25" s="47"/>
      <c r="D25" s="47"/>
      <c r="E25" s="47"/>
      <c r="F25" s="47"/>
      <c r="G25" s="47"/>
      <c r="H25" s="47"/>
    </row>
    <row r="26" spans="1:8" s="48" customFormat="1" ht="24" customHeight="1" x14ac:dyDescent="0.25">
      <c r="A26" s="20" t="s">
        <v>90</v>
      </c>
      <c r="B26" s="47"/>
      <c r="C26" s="47"/>
      <c r="D26" s="47"/>
      <c r="E26" s="47"/>
      <c r="F26" s="47"/>
      <c r="G26" s="47"/>
      <c r="H26" s="47"/>
    </row>
    <row r="27" spans="1:8" s="48" customFormat="1" ht="24" customHeight="1" x14ac:dyDescent="0.25">
      <c r="A27" s="20" t="s">
        <v>91</v>
      </c>
      <c r="B27" s="47"/>
      <c r="C27" s="47"/>
      <c r="D27" s="47"/>
      <c r="E27" s="47"/>
      <c r="F27" s="47"/>
      <c r="G27" s="47"/>
      <c r="H27" s="47"/>
    </row>
    <row r="28" spans="1:8" s="48" customFormat="1" ht="24" customHeight="1" x14ac:dyDescent="0.25">
      <c r="A28" s="20" t="s">
        <v>94</v>
      </c>
      <c r="B28" s="47"/>
      <c r="C28" s="47"/>
      <c r="D28" s="47"/>
      <c r="E28" s="47"/>
      <c r="F28" s="47"/>
      <c r="G28" s="47"/>
      <c r="H28" s="47"/>
    </row>
  </sheetData>
  <mergeCells count="13">
    <mergeCell ref="A8:A9"/>
    <mergeCell ref="B8:C8"/>
    <mergeCell ref="D8:E9"/>
    <mergeCell ref="F8:G8"/>
    <mergeCell ref="H8:H9"/>
    <mergeCell ref="B4:H7"/>
    <mergeCell ref="A1:H1"/>
    <mergeCell ref="B2:E2"/>
    <mergeCell ref="F2:H2"/>
    <mergeCell ref="B3:C3"/>
    <mergeCell ref="D3:E3"/>
    <mergeCell ref="A2:A3"/>
    <mergeCell ref="F3:G3"/>
  </mergeCells>
  <phoneticPr fontId="8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84" orientation="portrait" horizontalDpi="1200" verticalDpi="1200" r:id="rId1"/>
  <headerFooter>
    <oddHeader>&amp;C&amp;"微軟正黑體,粗體"&amp;16勞工保險局107年7月統計提要</oddHeader>
    <oddFooter>&amp;C&amp;"Arial,標準"&amp;10第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勞工保險</vt:lpstr>
      <vt:lpstr>就保&amp;積欠墊償</vt:lpstr>
      <vt:lpstr>勞退&amp;農保&amp;老農津貼</vt:lpstr>
      <vt:lpstr>國民年金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2018-09-13T06:04:47Z</dcterms:created>
  <dcterms:modified xsi:type="dcterms:W3CDTF">2019-01-09T05:47:07Z</dcterms:modified>
  <dc:language/>
</cp:coreProperties>
</file>