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12780" yWindow="-195" windowWidth="9570" windowHeight="5310" tabRatio="446"/>
  </bookViews>
  <sheets>
    <sheet name="勞工保險" sheetId="1" r:id="rId1"/>
    <sheet name="就保&amp;積欠墊償" sheetId="2" r:id="rId2"/>
    <sheet name="勞退&amp;農保&amp;老農津貼" sheetId="3" r:id="rId3"/>
    <sheet name="國民年金" sheetId="4" r:id="rId4"/>
  </sheets>
  <calcPr calcId="145621"/>
  <extLs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C12" i="2" l="1"/>
  <c r="F36" i="3" l="1"/>
  <c r="F35" i="3"/>
  <c r="B19" i="1" l="1"/>
  <c r="E17" i="4" l="1"/>
  <c r="E24" i="4"/>
  <c r="E16" i="4"/>
  <c r="E13" i="4"/>
  <c r="G5" i="4"/>
  <c r="E12" i="4" l="1"/>
  <c r="H24" i="4"/>
  <c r="F24" i="4"/>
  <c r="B24" i="4"/>
  <c r="B12" i="4" s="1"/>
  <c r="F23" i="4"/>
  <c r="F22" i="4"/>
  <c r="F21" i="4"/>
  <c r="F20" i="4"/>
  <c r="F19" i="4"/>
  <c r="F18" i="4"/>
  <c r="H17" i="4"/>
  <c r="G17" i="4"/>
  <c r="C17" i="4"/>
  <c r="B17" i="4"/>
  <c r="F17" i="4" s="1"/>
  <c r="H16" i="4"/>
  <c r="H13" i="4"/>
  <c r="H12" i="4" s="1"/>
  <c r="H6" i="4"/>
  <c r="E6" i="4"/>
  <c r="D6" i="4"/>
  <c r="G34" i="3"/>
  <c r="D34" i="3"/>
  <c r="C34" i="3"/>
  <c r="F34" i="3" s="1"/>
  <c r="G25" i="3"/>
  <c r="F25" i="3"/>
  <c r="D25" i="3"/>
  <c r="C25" i="3"/>
  <c r="F22" i="3"/>
  <c r="E21" i="3"/>
  <c r="G10" i="3"/>
  <c r="F10" i="3"/>
  <c r="E10" i="3"/>
  <c r="D10" i="3"/>
  <c r="C10" i="3"/>
  <c r="B10" i="3"/>
  <c r="F5" i="3"/>
  <c r="E4" i="3"/>
  <c r="G26" i="2"/>
  <c r="D26" i="2"/>
  <c r="F22" i="2"/>
  <c r="E21" i="2"/>
  <c r="G10" i="2"/>
  <c r="F10" i="2"/>
  <c r="E10" i="2"/>
  <c r="D10" i="2"/>
  <c r="C10" i="2"/>
  <c r="B10" i="2"/>
  <c r="F5" i="2"/>
  <c r="E4" i="2"/>
  <c r="E27" i="1"/>
  <c r="E25" i="1" s="1"/>
  <c r="G25" i="1"/>
  <c r="D25" i="1"/>
  <c r="B25" i="1"/>
  <c r="E24" i="1"/>
  <c r="E22" i="1" s="1"/>
  <c r="G22" i="1"/>
  <c r="D22" i="1"/>
  <c r="B22" i="1"/>
  <c r="E21" i="1"/>
  <c r="E19" i="1" s="1"/>
  <c r="G19" i="1"/>
  <c r="D19" i="1"/>
  <c r="G16" i="1"/>
  <c r="F16" i="1"/>
  <c r="D16" i="1"/>
  <c r="C16" i="1"/>
  <c r="B16" i="1"/>
  <c r="G15" i="1"/>
  <c r="E15" i="1"/>
  <c r="D15" i="1"/>
  <c r="B15" i="1"/>
  <c r="G12" i="1"/>
  <c r="E12" i="1"/>
  <c r="D12" i="1"/>
  <c r="B12" i="1"/>
  <c r="G7" i="1"/>
  <c r="D7" i="1"/>
  <c r="F5" i="1"/>
  <c r="E4" i="1"/>
  <c r="F12" i="4" l="1"/>
  <c r="E16" i="1"/>
</calcChain>
</file>

<file path=xl/sharedStrings.xml><?xml version="1.0" encoding="utf-8"?>
<sst xmlns="http://schemas.openxmlformats.org/spreadsheetml/2006/main" count="206" uniqueCount="101">
  <si>
    <t>【勞工保險】</t>
  </si>
  <si>
    <t>本月數</t>
  </si>
  <si>
    <t>本年1至本月累計數</t>
  </si>
  <si>
    <t>納保項目</t>
  </si>
  <si>
    <t>單位數
（個）</t>
  </si>
  <si>
    <t>人數
（人）</t>
  </si>
  <si>
    <t>金額（元）</t>
  </si>
  <si>
    <t>被保險人數</t>
  </si>
  <si>
    <t>平均投保薪資</t>
  </si>
  <si>
    <t>應計保險費</t>
  </si>
  <si>
    <t>普通事故</t>
  </si>
  <si>
    <t>職業災害</t>
  </si>
  <si>
    <t>給付項目</t>
  </si>
  <si>
    <t>件數（件）</t>
  </si>
  <si>
    <t>年金初核</t>
  </si>
  <si>
    <t>實計保險給付</t>
  </si>
  <si>
    <t>一次給付 合計</t>
  </si>
  <si>
    <t>年金給付 合計</t>
  </si>
  <si>
    <t>生育給付</t>
  </si>
  <si>
    <t>傷病給付</t>
  </si>
  <si>
    <t>失能給付</t>
  </si>
  <si>
    <t>一次給付</t>
  </si>
  <si>
    <t>年金給付(註2)</t>
  </si>
  <si>
    <t>老年給付</t>
  </si>
  <si>
    <t>年金給付</t>
  </si>
  <si>
    <t>死亡給付</t>
  </si>
  <si>
    <t>職災醫療給付</t>
  </si>
  <si>
    <t>【就業保險】</t>
  </si>
  <si>
    <t>初核</t>
  </si>
  <si>
    <t>失業給付</t>
  </si>
  <si>
    <t>提早就業獎助津貼</t>
  </si>
  <si>
    <t>職業訓練生活津貼</t>
  </si>
  <si>
    <t>育嬰留職停薪津貼</t>
  </si>
  <si>
    <t>全民健保保費補助</t>
  </si>
  <si>
    <t>【積欠工資墊償基金】</t>
  </si>
  <si>
    <t>提繳項目</t>
  </si>
  <si>
    <t>平均提繳工資</t>
  </si>
  <si>
    <t>應計提繳金額</t>
  </si>
  <si>
    <t>墊償項目</t>
  </si>
  <si>
    <t>合計</t>
  </si>
  <si>
    <t>工資</t>
  </si>
  <si>
    <t>退休金</t>
  </si>
  <si>
    <t>資遣費</t>
  </si>
  <si>
    <t>【勞工退休金】</t>
  </si>
  <si>
    <t>核發項目</t>
  </si>
  <si>
    <t>月退首發</t>
  </si>
  <si>
    <t>本人請領一次退休金</t>
  </si>
  <si>
    <t>遺屬或指定請領人請領退休金</t>
  </si>
  <si>
    <t>本人請領續提退休金</t>
  </si>
  <si>
    <t>本人請領月退休金(註2)</t>
  </si>
  <si>
    <t>【農民健康保險】</t>
  </si>
  <si>
    <t>承保項目</t>
  </si>
  <si>
    <t>身心障礙給付</t>
  </si>
  <si>
    <t>喪葬津貼</t>
  </si>
  <si>
    <t>【老年農民福利津貼】</t>
  </si>
  <si>
    <t>農民</t>
  </si>
  <si>
    <t>漁民</t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</si>
  <si>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本人請領月退休金於每年</t>
    </r>
    <r>
      <rPr>
        <sz val="12"/>
        <color rgb="FF000000"/>
        <rFont val="Times New Roman"/>
        <family val="1"/>
        <charset val="136"/>
      </rPr>
      <t>2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5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8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11</t>
    </r>
    <r>
      <rPr>
        <sz val="12"/>
        <color rgb="FF000000"/>
        <rFont val="微軟正黑體"/>
        <family val="2"/>
        <charset val="136"/>
      </rPr>
      <t>月包含首發及續發，其他月份則為首發案件。</t>
    </r>
  </si>
  <si>
    <t>【國民年金】</t>
  </si>
  <si>
    <t>納保項目(註2)</t>
  </si>
  <si>
    <t>人數（人）</t>
  </si>
  <si>
    <t>應計保險費(註3)</t>
  </si>
  <si>
    <t>被保險人負擔</t>
  </si>
  <si>
    <t>政府補助</t>
  </si>
  <si>
    <t>保險給付(註4)</t>
  </si>
  <si>
    <t>保險支出(基金支應)</t>
  </si>
  <si>
    <t>年金差額(政府負擔)</t>
  </si>
  <si>
    <t>基本保證年金(註5)</t>
  </si>
  <si>
    <r>
      <rPr>
        <sz val="12"/>
        <color rgb="FF000000"/>
        <rFont val="微軟正黑體"/>
        <family val="2"/>
        <charset val="136"/>
      </rP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國民年金投保金額</t>
    </r>
    <r>
      <rPr>
        <sz val="12"/>
        <color rgb="FF000000"/>
        <rFont val="Times New Roman"/>
        <family val="1"/>
        <charset val="136"/>
      </rPr>
      <t xml:space="preserve"> 18,282</t>
    </r>
    <r>
      <rPr>
        <sz val="12"/>
        <color rgb="FF000000"/>
        <rFont val="微軟正黑體"/>
        <family val="2"/>
        <charset val="136"/>
      </rPr>
      <t>元，保險費率</t>
    </r>
    <r>
      <rPr>
        <sz val="12"/>
        <color rgb="FF000000"/>
        <rFont val="Times New Roman"/>
        <family val="1"/>
        <charset val="136"/>
      </rPr>
      <t xml:space="preserve"> 8.50%</t>
    </r>
    <r>
      <rPr>
        <sz val="12"/>
        <color rgb="FF000000"/>
        <rFont val="微軟正黑體"/>
        <family val="2"/>
        <charset val="136"/>
      </rPr>
      <t>。</t>
    </r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</si>
  <si>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  <charset val="136"/>
      </rPr>
      <t xml:space="preserve">3. </t>
    </r>
    <r>
      <rPr>
        <sz val="12"/>
        <color rgb="FF000000"/>
        <rFont val="微軟正黑體"/>
        <family val="2"/>
        <charset val="136"/>
      </rPr>
      <t>各級政府應負擔保費於每年</t>
    </r>
    <r>
      <rPr>
        <sz val="12"/>
        <color rgb="FF000000"/>
        <rFont val="Times New Roman"/>
        <family val="1"/>
        <charset val="136"/>
      </rPr>
      <t>5</t>
    </r>
    <r>
      <rPr>
        <sz val="12"/>
        <color rgb="FF000000"/>
        <rFont val="微軟正黑體"/>
        <family val="2"/>
        <charset val="136"/>
      </rPr>
      <t>月底及</t>
    </r>
    <r>
      <rPr>
        <sz val="12"/>
        <color rgb="FF000000"/>
        <rFont val="Times New Roman"/>
        <family val="1"/>
        <charset val="136"/>
      </rPr>
      <t>11</t>
    </r>
    <r>
      <rPr>
        <sz val="12"/>
        <color rgb="FF000000"/>
        <rFont val="微軟正黑體"/>
        <family val="2"/>
        <charset val="136"/>
      </rPr>
      <t>月底，依被保險人前</t>
    </r>
    <r>
      <rPr>
        <sz val="12"/>
        <color rgb="FF000000"/>
        <rFont val="Times New Roman"/>
        <family val="1"/>
        <charset val="136"/>
      </rPr>
      <t>6</t>
    </r>
    <r>
      <rPr>
        <sz val="12"/>
        <color rgb="FF000000"/>
        <rFont val="微軟正黑體"/>
        <family val="2"/>
        <charset val="136"/>
      </rPr>
      <t>個月繳費情形計收，故其他月份僅為被保險人應負擔保費。</t>
    </r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</si>
  <si>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  <charset val="136"/>
      </rPr>
      <t xml:space="preserve">4. </t>
    </r>
    <r>
      <rPr>
        <sz val="12"/>
        <color rgb="FF000000"/>
        <rFont val="微軟正黑體"/>
        <family val="2"/>
        <charset val="136"/>
      </rPr>
      <t>①、④、⑥、⑦、⑧為保險給付支出，其中①、④、⑥之年金差額由中央主管機關負擔。</t>
    </r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</si>
  <si>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  <charset val="136"/>
      </rPr>
      <t xml:space="preserve">5. </t>
    </r>
    <r>
      <rPr>
        <sz val="12"/>
        <color rgb="FF000000"/>
        <rFont val="微軟正黑體"/>
        <family val="2"/>
        <charset val="136"/>
      </rPr>
      <t>基本保證年金②、③、⑤為具津貼性質之給付，由中央主管機關編列預算支應。</t>
    </r>
  </si>
  <si>
    <t>核付人數（人）</t>
    <phoneticPr fontId="6" type="noConversion"/>
  </si>
  <si>
    <t>①老年年金</t>
    <phoneticPr fontId="6" type="noConversion"/>
  </si>
  <si>
    <t>②老年基本保證年金</t>
    <phoneticPr fontId="6" type="noConversion"/>
  </si>
  <si>
    <t>③原住民給付</t>
    <phoneticPr fontId="6" type="noConversion"/>
  </si>
  <si>
    <t>④身心障礙年金(註6)</t>
    <phoneticPr fontId="6" type="noConversion"/>
  </si>
  <si>
    <t>⑤身障基本保證年金</t>
    <phoneticPr fontId="6" type="noConversion"/>
  </si>
  <si>
    <t>⑥遺屬年金</t>
    <phoneticPr fontId="6" type="noConversion"/>
  </si>
  <si>
    <t>⑦生育給付</t>
    <phoneticPr fontId="6" type="noConversion"/>
  </si>
  <si>
    <t>⑧喪葬給付</t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</si>
  <si>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積欠工資墊償基金提繳率</t>
    </r>
    <r>
      <rPr>
        <sz val="12"/>
        <color rgb="FF000000"/>
        <rFont val="Times New Roman"/>
        <family val="1"/>
        <charset val="136"/>
      </rPr>
      <t xml:space="preserve"> 0.025%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</si>
  <si>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同</t>
    </r>
    <r>
      <rPr>
        <sz val="12"/>
        <color rgb="FF000000"/>
        <rFont val="Times New Roman"/>
        <family val="1"/>
        <charset val="136"/>
      </rPr>
      <t>1</t>
    </r>
    <r>
      <rPr>
        <sz val="12"/>
        <color rgb="FF000000"/>
        <rFont val="微軟正黑體"/>
        <family val="2"/>
        <charset val="136"/>
      </rPr>
      <t>人請領不同墊償項目總人數不重複計算，故墊償各項人數加總可能大於合計。</t>
    </r>
    <phoneticPr fontId="6" type="noConversion"/>
  </si>
  <si>
    <t>投保單位(月底)</t>
    <phoneticPr fontId="6" type="noConversion"/>
  </si>
  <si>
    <t>被保險人數(月底)</t>
    <phoneticPr fontId="6" type="noConversion"/>
  </si>
  <si>
    <t>提繳單位(月底)</t>
    <phoneticPr fontId="6" type="noConversion"/>
  </si>
  <si>
    <t>提繳人數(月底)</t>
    <phoneticPr fontId="6" type="noConversion"/>
  </si>
  <si>
    <t>人數（人）
(註2)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</si>
  <si>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國民年金每兩個月開單計費，納保資料於雙數月份公布。</t>
    </r>
    <phoneticPr fontId="6" type="noConversion"/>
  </si>
  <si>
    <t>　　    初核人數不含國併勞。</t>
    <phoneticPr fontId="6" type="noConversion"/>
  </si>
  <si>
    <r>
      <t>註：就業保險保險費率</t>
    </r>
    <r>
      <rPr>
        <sz val="12"/>
        <color rgb="FF000000"/>
        <rFont val="Times New Roman"/>
        <family val="1"/>
        <charset val="136"/>
      </rPr>
      <t xml:space="preserve"> 1.00 %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</si>
  <si>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 xml:space="preserve">註：農民健康保險投保金額 </t>
    </r>
    <r>
      <rPr>
        <sz val="12"/>
        <color rgb="FF000000"/>
        <rFont val="Times New Roman"/>
        <family val="1"/>
      </rPr>
      <t>10,200</t>
    </r>
    <r>
      <rPr>
        <sz val="12"/>
        <color rgb="FF000000"/>
        <rFont val="微軟正黑體"/>
        <family val="2"/>
        <charset val="136"/>
      </rPr>
      <t xml:space="preserve">元，保險費率 </t>
    </r>
    <r>
      <rPr>
        <sz val="12"/>
        <color rgb="FF000000"/>
        <rFont val="Times New Roman"/>
        <family val="1"/>
      </rPr>
      <t>2.55%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</si>
  <si>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本年1至本月累計數</t>
    <phoneticPr fontId="6" type="noConversion"/>
  </si>
  <si>
    <t>7、8月數</t>
    <phoneticPr fontId="6" type="noConversion"/>
  </si>
  <si>
    <t>7月</t>
    <phoneticPr fontId="6" type="noConversion"/>
  </si>
  <si>
    <t>8月</t>
    <phoneticPr fontId="6" type="noConversion"/>
  </si>
  <si>
    <t>8月數</t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</si>
  <si>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普通保險費率</t>
    </r>
    <r>
      <rPr>
        <sz val="12"/>
        <color rgb="FF000000"/>
        <rFont val="Times New Roman"/>
        <family val="1"/>
        <charset val="136"/>
      </rPr>
      <t xml:space="preserve"> 9.50 %</t>
    </r>
    <r>
      <rPr>
        <sz val="12"/>
        <color rgb="FF000000"/>
        <rFont val="微軟正黑體"/>
        <family val="2"/>
        <charset val="136"/>
      </rPr>
      <t>，職災保險平均費率</t>
    </r>
    <r>
      <rPr>
        <sz val="12"/>
        <color rgb="FF000000"/>
        <rFont val="Times New Roman"/>
        <family val="1"/>
        <charset val="136"/>
      </rPr>
      <t xml:space="preserve"> 0.21%</t>
    </r>
    <r>
      <rPr>
        <sz val="12"/>
        <color rgb="FF000000"/>
        <rFont val="微軟正黑體"/>
        <family val="2"/>
        <charset val="136"/>
      </rPr>
      <t>（含上下班災害費率</t>
    </r>
    <r>
      <rPr>
        <sz val="12"/>
        <color rgb="FF000000"/>
        <rFont val="Times New Roman"/>
        <family val="1"/>
        <charset val="136"/>
      </rPr>
      <t xml:space="preserve"> 0.07%</t>
    </r>
    <r>
      <rPr>
        <sz val="12"/>
        <color rgb="FF000000"/>
        <rFont val="微軟正黑體"/>
        <family val="2"/>
        <charset val="136"/>
      </rPr>
      <t>）。</t>
    </r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</si>
  <si>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本月失能年金給付包含國併勞</t>
    </r>
    <r>
      <rPr>
        <sz val="12"/>
        <color rgb="FF000000"/>
        <rFont val="Times New Roman"/>
        <family val="1"/>
        <charset val="136"/>
      </rPr>
      <t>1,160</t>
    </r>
    <r>
      <rPr>
        <sz val="12"/>
        <color rgb="FF000000"/>
        <rFont val="微軟正黑體"/>
        <family val="2"/>
        <charset val="136"/>
      </rPr>
      <t>人，</t>
    </r>
    <r>
      <rPr>
        <sz val="12"/>
        <color rgb="FF000000"/>
        <rFont val="Times New Roman"/>
        <family val="1"/>
        <charset val="136"/>
      </rPr>
      <t>5,596,538</t>
    </r>
    <r>
      <rPr>
        <sz val="12"/>
        <color rgb="FF000000"/>
        <rFont val="微軟正黑體"/>
        <family val="2"/>
        <charset val="136"/>
      </rPr>
      <t>元，本年</t>
    </r>
    <r>
      <rPr>
        <sz val="12"/>
        <color rgb="FF000000"/>
        <rFont val="Times New Roman"/>
        <family val="1"/>
        <charset val="136"/>
      </rPr>
      <t>1</t>
    </r>
    <r>
      <rPr>
        <sz val="12"/>
        <color rgb="FF000000"/>
        <rFont val="微軟正黑體"/>
        <family val="2"/>
        <charset val="136"/>
      </rPr>
      <t>至本月金額累計</t>
    </r>
    <r>
      <rPr>
        <sz val="12"/>
        <color rgb="FF000000"/>
        <rFont val="Times New Roman"/>
        <family val="1"/>
        <charset val="136"/>
      </rPr>
      <t>43,825,687</t>
    </r>
    <r>
      <rPr>
        <sz val="12"/>
        <color rgb="FF000000"/>
        <rFont val="微軟正黑體"/>
        <family val="2"/>
        <charset val="136"/>
      </rPr>
      <t>元；</t>
    </r>
    <phoneticPr fontId="6" type="noConversion"/>
  </si>
  <si>
    <r>
      <t>註：</t>
    </r>
    <r>
      <rPr>
        <sz val="12"/>
        <rFont val="Times New Roman"/>
        <family val="1"/>
        <charset val="136"/>
      </rPr>
      <t xml:space="preserve">1. </t>
    </r>
    <r>
      <rPr>
        <sz val="12"/>
        <rFont val="微軟正黑體"/>
        <family val="2"/>
        <charset val="136"/>
      </rPr>
      <t>本月勞工退休金雇主平均提繳率</t>
    </r>
    <r>
      <rPr>
        <sz val="12"/>
        <rFont val="Times New Roman"/>
        <family val="1"/>
      </rPr>
      <t xml:space="preserve"> 6.03</t>
    </r>
    <r>
      <rPr>
        <sz val="12"/>
        <rFont val="Times New Roman"/>
        <family val="1"/>
        <charset val="136"/>
      </rPr>
      <t xml:space="preserve"> %</t>
    </r>
    <r>
      <rPr>
        <sz val="12"/>
        <rFont val="微軟正黑體"/>
        <family val="2"/>
        <charset val="136"/>
      </rPr>
      <t>、個人平均提繳率</t>
    </r>
    <r>
      <rPr>
        <sz val="12"/>
        <rFont val="Times New Roman"/>
        <family val="1"/>
      </rPr>
      <t xml:space="preserve"> 5.50</t>
    </r>
    <r>
      <rPr>
        <sz val="12"/>
        <rFont val="Times New Roman"/>
        <family val="1"/>
        <charset val="136"/>
      </rPr>
      <t xml:space="preserve"> %</t>
    </r>
    <r>
      <rPr>
        <sz val="12"/>
        <rFont val="微軟正黑體"/>
        <family val="2"/>
        <charset val="136"/>
      </rPr>
      <t>。</t>
    </r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</si>
  <si>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>6. 8</t>
    </r>
    <r>
      <rPr>
        <sz val="12"/>
        <color rgb="FF000000"/>
        <rFont val="微軟正黑體"/>
        <family val="2"/>
        <charset val="136"/>
      </rPr>
      <t>月身心障礙年金包含勞併國</t>
    </r>
    <r>
      <rPr>
        <sz val="12"/>
        <color rgb="FF000000"/>
        <rFont val="Times New Roman"/>
        <family val="1"/>
        <charset val="136"/>
      </rPr>
      <t>530</t>
    </r>
    <r>
      <rPr>
        <sz val="12"/>
        <color rgb="FF000000"/>
        <rFont val="微軟正黑體"/>
        <family val="2"/>
        <charset val="136"/>
      </rPr>
      <t>人，</t>
    </r>
    <r>
      <rPr>
        <sz val="12"/>
        <color rgb="FF000000"/>
        <rFont val="Times New Roman"/>
        <family val="1"/>
        <charset val="136"/>
      </rPr>
      <t>138,621</t>
    </r>
    <r>
      <rPr>
        <sz val="12"/>
        <color rgb="FF000000"/>
        <rFont val="微軟正黑體"/>
        <family val="2"/>
        <charset val="136"/>
      </rPr>
      <t>元，本年</t>
    </r>
    <r>
      <rPr>
        <sz val="12"/>
        <color rgb="FF000000"/>
        <rFont val="Times New Roman"/>
        <family val="1"/>
        <charset val="136"/>
      </rPr>
      <t>1</t>
    </r>
    <r>
      <rPr>
        <sz val="12"/>
        <color rgb="FF000000"/>
        <rFont val="微軟正黑體"/>
        <family val="2"/>
        <charset val="136"/>
      </rPr>
      <t>至本月金額累計</t>
    </r>
    <r>
      <rPr>
        <sz val="12"/>
        <color rgb="FF000000"/>
        <rFont val="Times New Roman"/>
        <family val="1"/>
        <charset val="136"/>
      </rPr>
      <t>998,656</t>
    </r>
    <r>
      <rPr>
        <sz val="12"/>
        <color rgb="FF000000"/>
        <rFont val="微軟正黑體"/>
        <family val="2"/>
        <charset val="136"/>
      </rPr>
      <t>元；初核人數不含勞併國。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</si>
</sst>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\ ;\-0\ ;&quot; - &quot;;@\ "/>
    <numFmt numFmtId="177" formatCode="_-* #,##0_-;\-* #,##0_-;_-* \-_-;_-@_-"/>
  </numFmts>
  <fonts count="12" x14ac:knownFonts="1">
    <font>
      <sz val="12"/>
      <color rgb="FF000000"/>
      <name val="新細明體"/>
      <charset val="136"/>
    </font>
    <font>
      <sz val="12"/>
      <color rgb="FF000000"/>
      <name val="Times New Roman"/>
      <family val="1"/>
      <charset val="136"/>
    </font>
    <font>
      <b/>
      <sz val="14"/>
      <color rgb="FF000000"/>
      <name val="微軟正黑體"/>
      <family val="2"/>
      <charset val="136"/>
    </font>
    <font>
      <sz val="12"/>
      <color rgb="FF000000"/>
      <name val="微軟正黑體"/>
      <family val="2"/>
      <charset val="136"/>
    </font>
    <font>
      <sz val="13"/>
      <color rgb="FF000000"/>
      <name val="Times New Roman"/>
      <family val="1"/>
      <charset val="136"/>
    </font>
    <font>
      <sz val="12"/>
      <color rgb="FF000000"/>
      <name val="新細明體"/>
      <family val="1"/>
      <charset val="136"/>
    </font>
    <font>
      <sz val="9"/>
      <name val="新細明體"/>
      <family val="1"/>
      <charset val="136"/>
    </font>
    <font>
      <b/>
      <sz val="15"/>
      <color rgb="FF000000"/>
      <name val="微軟正黑體"/>
      <family val="2"/>
      <charset val="136"/>
    </font>
    <font>
      <sz val="12"/>
      <color rgb="FF000000"/>
      <name val="Times New Roman"/>
      <family val="1"/>
    </font>
    <font>
      <sz val="12"/>
      <name val="微軟正黑體"/>
      <family val="2"/>
      <charset val="136"/>
    </font>
    <font>
      <sz val="12"/>
      <name val="Times New Roman"/>
      <family val="1"/>
      <charset val="136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9" tint="0.59996337778862885"/>
        <bgColor rgb="FFFFFFFF"/>
      </patternFill>
    </fill>
  </fills>
  <borders count="47">
    <border>
      <left/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/>
      <right style="thick">
        <color rgb="FFFF0000"/>
      </right>
      <top/>
      <bottom/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medium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/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medium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medium">
        <color rgb="FFFF0000"/>
      </bottom>
      <diagonal/>
    </border>
    <border>
      <left style="thick">
        <color rgb="FFFF0000"/>
      </left>
      <right style="medium">
        <color rgb="FFFF0000"/>
      </right>
      <top style="medium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/>
      <top style="mediumDashed">
        <color rgb="FFFF0000"/>
      </top>
      <bottom/>
      <diagonal/>
    </border>
    <border>
      <left/>
      <right/>
      <top style="mediumDashed">
        <color rgb="FFFF0000"/>
      </top>
      <bottom/>
      <diagonal/>
    </border>
    <border>
      <left/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mediumDashed">
        <color rgb="FFFF0000"/>
      </bottom>
      <diagonal/>
    </border>
    <border>
      <left style="thick">
        <color rgb="FFFF0000"/>
      </left>
      <right/>
      <top/>
      <bottom style="mediumDashed">
        <color rgb="FFFF0000"/>
      </bottom>
      <diagonal/>
    </border>
    <border>
      <left/>
      <right/>
      <top/>
      <bottom style="mediumDashed">
        <color rgb="FFFF0000"/>
      </bottom>
      <diagonal/>
    </border>
    <border>
      <left/>
      <right style="thick">
        <color rgb="FFFF0000"/>
      </right>
      <top/>
      <bottom style="mediumDashed">
        <color rgb="FFFF0000"/>
      </bottom>
      <diagonal/>
    </border>
    <border>
      <left style="thick">
        <color theme="9" tint="0.59996337778862885"/>
      </left>
      <right style="thick">
        <color rgb="FFFF0000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theme="9" tint="0.59996337778862885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/>
      <top style="dashed">
        <color rgb="FFFF0000"/>
      </top>
      <bottom style="dashed">
        <color rgb="FFFF0000"/>
      </bottom>
      <diagonal/>
    </border>
    <border>
      <left/>
      <right/>
      <top style="dashed">
        <color rgb="FFFF0000"/>
      </top>
      <bottom style="dashed">
        <color rgb="FFFF0000"/>
      </bottom>
      <diagonal/>
    </border>
    <border>
      <left/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/>
      <top style="dashed">
        <color rgb="FFFF0000"/>
      </top>
      <bottom/>
      <diagonal/>
    </border>
    <border>
      <left/>
      <right/>
      <top style="dashed">
        <color rgb="FFFF0000"/>
      </top>
      <bottom/>
      <diagonal/>
    </border>
    <border>
      <left/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/>
      <bottom style="dashed">
        <color rgb="FFFF0000"/>
      </bottom>
      <diagonal/>
    </border>
    <border>
      <left/>
      <right/>
      <top/>
      <bottom style="dashed">
        <color rgb="FFFF0000"/>
      </bottom>
      <diagonal/>
    </border>
    <border>
      <left/>
      <right style="thick">
        <color rgb="FFFF0000"/>
      </right>
      <top/>
      <bottom style="dashed">
        <color rgb="FFFF0000"/>
      </bottom>
      <diagonal/>
    </border>
  </borders>
  <cellStyleXfs count="2">
    <xf numFmtId="0" fontId="0" fillId="0" borderId="0">
      <alignment vertical="center"/>
    </xf>
    <xf numFmtId="0" fontId="5" fillId="0" borderId="0" applyBorder="0" applyProtection="0">
      <alignment vertical="center"/>
    </xf>
  </cellStyleXfs>
  <cellXfs count="124">
    <xf numFmtId="0" fontId="0" fillId="0" borderId="0" xfId="0">
      <alignment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horizontal="left" vertical="center" indent="3"/>
    </xf>
    <xf numFmtId="177" fontId="1" fillId="0" borderId="5" xfId="0" applyNumberFormat="1" applyFont="1" applyBorder="1">
      <alignment vertical="center"/>
    </xf>
    <xf numFmtId="0" fontId="3" fillId="0" borderId="6" xfId="0" applyFont="1" applyBorder="1">
      <alignment vertical="center"/>
    </xf>
    <xf numFmtId="177" fontId="1" fillId="0" borderId="3" xfId="0" applyNumberFormat="1" applyFont="1" applyBorder="1" applyAlignment="1">
      <alignment horizontal="left" vertical="center" indent="3"/>
    </xf>
    <xf numFmtId="177" fontId="1" fillId="0" borderId="0" xfId="0" applyNumberFormat="1" applyFont="1" applyAlignment="1">
      <alignment vertical="center"/>
    </xf>
    <xf numFmtId="177" fontId="1" fillId="0" borderId="7" xfId="0" applyNumberFormat="1" applyFont="1" applyBorder="1">
      <alignment vertical="center"/>
    </xf>
    <xf numFmtId="0" fontId="3" fillId="0" borderId="6" xfId="0" applyFont="1" applyBorder="1" applyAlignment="1">
      <alignment horizontal="left" vertical="center" wrapText="1" indent="1"/>
    </xf>
    <xf numFmtId="177" fontId="1" fillId="0" borderId="0" xfId="0" applyNumberFormat="1" applyFont="1">
      <alignment vertical="center"/>
    </xf>
    <xf numFmtId="177" fontId="1" fillId="0" borderId="8" xfId="0" applyNumberFormat="1" applyFont="1" applyBorder="1">
      <alignment vertical="center"/>
    </xf>
    <xf numFmtId="176" fontId="3" fillId="0" borderId="9" xfId="0" applyNumberFormat="1" applyFont="1" applyBorder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vertical="center"/>
    </xf>
    <xf numFmtId="177" fontId="1" fillId="0" borderId="0" xfId="0" applyNumberFormat="1" applyFont="1" applyAlignment="1">
      <alignment horizontal="left" vertical="center" indent="3"/>
    </xf>
    <xf numFmtId="177" fontId="1" fillId="0" borderId="7" xfId="0" applyNumberFormat="1" applyFont="1" applyBorder="1" applyAlignment="1">
      <alignment vertical="center"/>
    </xf>
    <xf numFmtId="0" fontId="3" fillId="0" borderId="0" xfId="0" applyFont="1">
      <alignment vertical="center"/>
    </xf>
    <xf numFmtId="177" fontId="1" fillId="0" borderId="10" xfId="0" applyNumberFormat="1" applyFont="1" applyBorder="1" applyAlignment="1">
      <alignment horizontal="left" vertical="center"/>
    </xf>
    <xf numFmtId="177" fontId="1" fillId="0" borderId="4" xfId="0" applyNumberFormat="1" applyFont="1" applyBorder="1" applyAlignment="1">
      <alignment horizontal="left"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 applyAlignment="1">
      <alignment horizontal="left" vertical="center"/>
    </xf>
    <xf numFmtId="0" fontId="3" fillId="0" borderId="9" xfId="0" applyFont="1" applyBorder="1">
      <alignment vertical="center"/>
    </xf>
    <xf numFmtId="177" fontId="1" fillId="0" borderId="11" xfId="0" applyNumberFormat="1" applyFont="1" applyBorder="1" applyAlignment="1">
      <alignment vertical="center"/>
    </xf>
    <xf numFmtId="177" fontId="1" fillId="0" borderId="12" xfId="0" applyNumberFormat="1" applyFont="1" applyBorder="1" applyAlignment="1">
      <alignment vertical="center"/>
    </xf>
    <xf numFmtId="177" fontId="1" fillId="0" borderId="12" xfId="0" applyNumberFormat="1" applyFont="1" applyBorder="1">
      <alignment vertical="center"/>
    </xf>
    <xf numFmtId="0" fontId="3" fillId="0" borderId="2" xfId="0" applyFont="1" applyBorder="1" applyAlignment="1">
      <alignment horizontal="left" vertical="center" wrapText="1"/>
    </xf>
    <xf numFmtId="177" fontId="1" fillId="0" borderId="5" xfId="0" applyNumberFormat="1" applyFont="1" applyBorder="1" applyAlignment="1">
      <alignment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>
      <alignment vertical="center"/>
    </xf>
    <xf numFmtId="177" fontId="1" fillId="0" borderId="7" xfId="0" applyNumberFormat="1" applyFont="1" applyBorder="1">
      <alignment vertical="center"/>
    </xf>
    <xf numFmtId="0" fontId="3" fillId="0" borderId="9" xfId="0" applyFont="1" applyBorder="1" applyAlignment="1">
      <alignment horizontal="left" vertical="center" wrapText="1" indent="1"/>
    </xf>
    <xf numFmtId="177" fontId="1" fillId="0" borderId="8" xfId="0" applyNumberFormat="1" applyFont="1" applyBorder="1" applyAlignment="1">
      <alignment vertical="center"/>
    </xf>
    <xf numFmtId="177" fontId="1" fillId="0" borderId="11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177" fontId="1" fillId="0" borderId="10" xfId="0" applyNumberFormat="1" applyFont="1" applyBorder="1">
      <alignment vertical="center"/>
    </xf>
    <xf numFmtId="177" fontId="1" fillId="0" borderId="4" xfId="0" applyNumberFormat="1" applyFont="1" applyBorder="1">
      <alignment vertical="center"/>
    </xf>
    <xf numFmtId="177" fontId="1" fillId="0" borderId="5" xfId="0" applyNumberFormat="1" applyFont="1" applyBorder="1">
      <alignment vertical="center"/>
    </xf>
    <xf numFmtId="0" fontId="3" fillId="0" borderId="6" xfId="0" applyFont="1" applyBorder="1" applyAlignment="1">
      <alignment horizontal="left" vertical="center" indent="1"/>
    </xf>
    <xf numFmtId="0" fontId="3" fillId="0" borderId="9" xfId="0" applyFont="1" applyBorder="1" applyAlignment="1">
      <alignment horizontal="left" vertical="center" indent="1"/>
    </xf>
    <xf numFmtId="0" fontId="3" fillId="0" borderId="6" xfId="0" applyFont="1" applyBorder="1" applyAlignment="1">
      <alignment horizontal="left" vertical="center" wrapText="1" indent="2"/>
    </xf>
    <xf numFmtId="177" fontId="1" fillId="0" borderId="0" xfId="0" applyNumberFormat="1" applyFont="1" applyAlignment="1">
      <alignment vertical="center"/>
    </xf>
    <xf numFmtId="177" fontId="1" fillId="0" borderId="7" xfId="0" applyNumberFormat="1" applyFont="1" applyBorder="1" applyAlignment="1">
      <alignment vertical="center"/>
    </xf>
    <xf numFmtId="0" fontId="3" fillId="0" borderId="6" xfId="0" applyFont="1" applyBorder="1" applyAlignment="1">
      <alignment horizontal="left" vertical="center" indent="2"/>
    </xf>
    <xf numFmtId="0" fontId="3" fillId="0" borderId="9" xfId="0" applyFont="1" applyBorder="1" applyAlignment="1">
      <alignment horizontal="left" vertical="center" indent="2"/>
    </xf>
    <xf numFmtId="176" fontId="4" fillId="0" borderId="0" xfId="0" applyNumberFormat="1" applyFont="1">
      <alignment vertical="center"/>
    </xf>
    <xf numFmtId="0" fontId="4" fillId="0" borderId="0" xfId="0" applyFont="1">
      <alignment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176" fontId="3" fillId="0" borderId="15" xfId="0" applyNumberFormat="1" applyFont="1" applyBorder="1" applyAlignment="1">
      <alignment horizontal="center" vertical="center"/>
    </xf>
    <xf numFmtId="176" fontId="3" fillId="0" borderId="11" xfId="0" applyNumberFormat="1" applyFont="1" applyBorder="1">
      <alignment vertical="center"/>
    </xf>
    <xf numFmtId="176" fontId="3" fillId="0" borderId="16" xfId="0" applyNumberFormat="1" applyFont="1" applyBorder="1" applyAlignment="1">
      <alignment horizontal="center" vertical="center" wrapText="1"/>
    </xf>
    <xf numFmtId="176" fontId="3" fillId="0" borderId="5" xfId="0" applyNumberFormat="1" applyFont="1" applyBorder="1" applyAlignment="1">
      <alignment horizontal="center" vertical="center"/>
    </xf>
    <xf numFmtId="176" fontId="3" fillId="0" borderId="17" xfId="0" applyNumberFormat="1" applyFont="1" applyBorder="1" applyAlignment="1">
      <alignment horizontal="center" vertical="center"/>
    </xf>
    <xf numFmtId="176" fontId="3" fillId="0" borderId="18" xfId="0" applyNumberFormat="1" applyFont="1" applyBorder="1" applyAlignment="1">
      <alignment horizontal="center" vertical="center" wrapText="1"/>
    </xf>
    <xf numFmtId="176" fontId="3" fillId="0" borderId="22" xfId="0" applyNumberFormat="1" applyFont="1" applyBorder="1" applyAlignment="1">
      <alignment horizontal="center" vertical="center" wrapText="1"/>
    </xf>
    <xf numFmtId="176" fontId="3" fillId="0" borderId="23" xfId="0" applyNumberFormat="1" applyFont="1" applyBorder="1" applyAlignment="1">
      <alignment horizontal="center" vertical="center" wrapText="1"/>
    </xf>
    <xf numFmtId="177" fontId="1" fillId="0" borderId="0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0" fontId="3" fillId="0" borderId="24" xfId="0" applyFont="1" applyBorder="1" applyAlignment="1">
      <alignment horizontal="left" vertical="center" wrapText="1" indent="1"/>
    </xf>
    <xf numFmtId="177" fontId="1" fillId="0" borderId="25" xfId="0" applyNumberFormat="1" applyFont="1" applyBorder="1">
      <alignment vertical="center"/>
    </xf>
    <xf numFmtId="177" fontId="1" fillId="0" borderId="26" xfId="0" applyNumberFormat="1" applyFont="1" applyBorder="1">
      <alignment vertical="center"/>
    </xf>
    <xf numFmtId="177" fontId="1" fillId="0" borderId="27" xfId="0" applyNumberFormat="1" applyFont="1" applyBorder="1">
      <alignment vertical="center"/>
    </xf>
    <xf numFmtId="0" fontId="3" fillId="0" borderId="28" xfId="0" applyFont="1" applyBorder="1" applyAlignment="1">
      <alignment horizontal="left" vertical="center" wrapText="1" indent="1"/>
    </xf>
    <xf numFmtId="177" fontId="1" fillId="0" borderId="29" xfId="0" applyNumberFormat="1" applyFont="1" applyBorder="1">
      <alignment vertical="center"/>
    </xf>
    <xf numFmtId="177" fontId="1" fillId="0" borderId="30" xfId="0" applyNumberFormat="1" applyFont="1" applyBorder="1">
      <alignment vertical="center"/>
    </xf>
    <xf numFmtId="177" fontId="1" fillId="0" borderId="31" xfId="0" applyNumberFormat="1" applyFont="1" applyBorder="1">
      <alignment vertical="center"/>
    </xf>
    <xf numFmtId="177" fontId="1" fillId="0" borderId="29" xfId="0" applyNumberFormat="1" applyFont="1" applyBorder="1" applyAlignment="1">
      <alignment vertical="center"/>
    </xf>
    <xf numFmtId="177" fontId="1" fillId="0" borderId="30" xfId="0" applyNumberFormat="1" applyFont="1" applyBorder="1" applyAlignment="1">
      <alignment vertical="center"/>
    </xf>
    <xf numFmtId="177" fontId="1" fillId="0" borderId="31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77" fontId="1" fillId="0" borderId="7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0" xfId="0" applyNumberFormat="1" applyFont="1" applyBorder="1">
      <alignment vertical="center"/>
    </xf>
    <xf numFmtId="177" fontId="1" fillId="0" borderId="25" xfId="0" applyNumberFormat="1" applyFont="1" applyBorder="1" applyAlignment="1">
      <alignment vertical="center"/>
    </xf>
    <xf numFmtId="177" fontId="1" fillId="0" borderId="26" xfId="0" applyNumberFormat="1" applyFont="1" applyBorder="1" applyAlignment="1">
      <alignment vertical="center"/>
    </xf>
    <xf numFmtId="177" fontId="1" fillId="0" borderId="27" xfId="0" applyNumberFormat="1" applyFont="1" applyBorder="1" applyAlignment="1">
      <alignment vertical="center"/>
    </xf>
    <xf numFmtId="177" fontId="1" fillId="0" borderId="8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177" fontId="1" fillId="0" borderId="31" xfId="0" applyNumberFormat="1" applyFont="1" applyBorder="1" applyAlignment="1">
      <alignment vertical="center"/>
    </xf>
    <xf numFmtId="177" fontId="1" fillId="0" borderId="5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11" xfId="0" applyNumberFormat="1" applyFont="1" applyBorder="1" applyAlignment="1">
      <alignment vertical="center"/>
    </xf>
    <xf numFmtId="0" fontId="3" fillId="0" borderId="35" xfId="0" applyFont="1" applyBorder="1" applyAlignment="1">
      <alignment horizontal="left" vertical="center" wrapText="1" indent="1"/>
    </xf>
    <xf numFmtId="177" fontId="1" fillId="0" borderId="36" xfId="0" applyNumberFormat="1" applyFont="1" applyBorder="1" applyAlignment="1">
      <alignment vertical="center"/>
    </xf>
    <xf numFmtId="177" fontId="1" fillId="0" borderId="37" xfId="0" applyNumberFormat="1" applyFont="1" applyBorder="1" applyAlignment="1">
      <alignment vertical="center"/>
    </xf>
    <xf numFmtId="177" fontId="1" fillId="0" borderId="38" xfId="0" applyNumberFormat="1" applyFont="1" applyBorder="1" applyAlignment="1">
      <alignment vertical="center"/>
    </xf>
    <xf numFmtId="0" fontId="3" fillId="0" borderId="39" xfId="0" applyFont="1" applyBorder="1" applyAlignment="1">
      <alignment horizontal="left" vertical="center" wrapText="1" indent="1"/>
    </xf>
    <xf numFmtId="177" fontId="1" fillId="0" borderId="40" xfId="0" applyNumberFormat="1" applyFont="1" applyBorder="1" applyAlignment="1">
      <alignment vertical="center"/>
    </xf>
    <xf numFmtId="177" fontId="1" fillId="0" borderId="41" xfId="0" applyNumberFormat="1" applyFont="1" applyBorder="1" applyAlignment="1">
      <alignment vertical="center"/>
    </xf>
    <xf numFmtId="177" fontId="1" fillId="0" borderId="42" xfId="0" applyNumberFormat="1" applyFont="1" applyBorder="1" applyAlignment="1">
      <alignment vertical="center"/>
    </xf>
    <xf numFmtId="0" fontId="3" fillId="0" borderId="43" xfId="0" applyFont="1" applyBorder="1" applyAlignment="1">
      <alignment horizontal="left" vertical="center" wrapText="1" indent="2"/>
    </xf>
    <xf numFmtId="177" fontId="1" fillId="0" borderId="44" xfId="0" applyNumberFormat="1" applyFont="1" applyBorder="1" applyAlignment="1">
      <alignment vertical="center"/>
    </xf>
    <xf numFmtId="177" fontId="1" fillId="0" borderId="45" xfId="0" applyNumberFormat="1" applyFont="1" applyBorder="1" applyAlignment="1">
      <alignment vertical="center"/>
    </xf>
    <xf numFmtId="177" fontId="1" fillId="0" borderId="46" xfId="0" applyNumberFormat="1" applyFont="1" applyBorder="1" applyAlignment="1">
      <alignment vertical="center"/>
    </xf>
    <xf numFmtId="177" fontId="1" fillId="0" borderId="41" xfId="0" applyNumberFormat="1" applyFont="1" applyBorder="1">
      <alignment vertical="center"/>
    </xf>
    <xf numFmtId="0" fontId="9" fillId="0" borderId="0" xfId="0" applyFont="1">
      <alignment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176" fontId="3" fillId="0" borderId="10" xfId="0" applyNumberFormat="1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/>
    </xf>
    <xf numFmtId="0" fontId="7" fillId="2" borderId="32" xfId="0" applyFont="1" applyFill="1" applyBorder="1" applyAlignment="1">
      <alignment horizontal="center" vertical="center"/>
    </xf>
    <xf numFmtId="0" fontId="7" fillId="2" borderId="33" xfId="0" applyFont="1" applyFill="1" applyBorder="1" applyAlignment="1">
      <alignment horizontal="center" vertical="center"/>
    </xf>
    <xf numFmtId="0" fontId="7" fillId="2" borderId="34" xfId="0" applyFont="1" applyFill="1" applyBorder="1" applyAlignment="1">
      <alignment horizontal="center" vertical="center"/>
    </xf>
    <xf numFmtId="176" fontId="3" fillId="0" borderId="19" xfId="0" applyNumberFormat="1" applyFont="1" applyBorder="1" applyAlignment="1">
      <alignment horizontal="center" vertical="center" wrapText="1"/>
    </xf>
    <xf numFmtId="176" fontId="3" fillId="0" borderId="20" xfId="0" applyNumberFormat="1" applyFont="1" applyBorder="1" applyAlignment="1">
      <alignment horizontal="center" vertical="center" wrapText="1"/>
    </xf>
    <xf numFmtId="176" fontId="3" fillId="0" borderId="20" xfId="0" applyNumberFormat="1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</cellXfs>
  <cellStyles count="2">
    <cellStyle name="一般" xfId="0" builtinId="0"/>
    <cellStyle name="說明文字" xfId="1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DE9D9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78C782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1"/>
  <sheetViews>
    <sheetView showGridLines="0" tabSelected="1" zoomScale="80" zoomScaleNormal="80" workbookViewId="0">
      <selection sqref="A1:G1"/>
    </sheetView>
  </sheetViews>
  <sheetFormatPr defaultRowHeight="16.5" x14ac:dyDescent="0.25"/>
  <cols>
    <col min="1" max="1" width="20.25" style="1"/>
    <col min="2" max="2" width="11.875" style="2"/>
    <col min="3" max="3" width="12.375" style="2"/>
    <col min="4" max="4" width="18.875" style="2"/>
    <col min="5" max="5" width="11.875" style="2"/>
    <col min="6" max="6" width="12.375" style="2"/>
    <col min="7" max="7" width="18.875" style="2"/>
    <col min="8" max="1025" width="10.625" style="1"/>
  </cols>
  <sheetData>
    <row r="1" spans="1:7" ht="30" customHeight="1" thickTop="1" thickBot="1" x14ac:dyDescent="0.3">
      <c r="A1" s="103" t="s">
        <v>0</v>
      </c>
      <c r="B1" s="104"/>
      <c r="C1" s="104"/>
      <c r="D1" s="104"/>
      <c r="E1" s="104"/>
      <c r="F1" s="104"/>
      <c r="G1" s="105"/>
    </row>
    <row r="2" spans="1:7" ht="30" customHeight="1" thickTop="1" thickBot="1" x14ac:dyDescent="0.3">
      <c r="A2" s="3"/>
      <c r="B2" s="106" t="s">
        <v>1</v>
      </c>
      <c r="C2" s="106"/>
      <c r="D2" s="106"/>
      <c r="E2" s="106" t="s">
        <v>2</v>
      </c>
      <c r="F2" s="106"/>
      <c r="G2" s="106"/>
    </row>
    <row r="3" spans="1:7" ht="33" customHeight="1" x14ac:dyDescent="0.25">
      <c r="A3" s="3" t="s">
        <v>3</v>
      </c>
      <c r="B3" s="50" t="s">
        <v>4</v>
      </c>
      <c r="C3" s="51" t="s">
        <v>5</v>
      </c>
      <c r="D3" s="52" t="s">
        <v>6</v>
      </c>
      <c r="E3" s="50" t="s">
        <v>4</v>
      </c>
      <c r="F3" s="51" t="s">
        <v>5</v>
      </c>
      <c r="G3" s="52" t="s">
        <v>6</v>
      </c>
    </row>
    <row r="4" spans="1:7" ht="28.35" customHeight="1" x14ac:dyDescent="0.25">
      <c r="A4" s="4" t="s">
        <v>83</v>
      </c>
      <c r="B4" s="5">
        <v>560287</v>
      </c>
      <c r="C4" s="6"/>
      <c r="D4" s="7"/>
      <c r="E4" s="5">
        <f>B4</f>
        <v>560287</v>
      </c>
      <c r="F4" s="6"/>
      <c r="G4" s="7"/>
    </row>
    <row r="5" spans="1:7" ht="28.35" customHeight="1" x14ac:dyDescent="0.25">
      <c r="A5" s="8" t="s">
        <v>84</v>
      </c>
      <c r="B5" s="9"/>
      <c r="C5" s="10">
        <v>10356257</v>
      </c>
      <c r="D5" s="11"/>
      <c r="E5" s="9"/>
      <c r="F5" s="10">
        <f>C5</f>
        <v>10356257</v>
      </c>
      <c r="G5" s="11"/>
    </row>
    <row r="6" spans="1:7" ht="28.35" customHeight="1" x14ac:dyDescent="0.25">
      <c r="A6" s="8" t="s">
        <v>8</v>
      </c>
      <c r="B6" s="78"/>
      <c r="C6" s="78"/>
      <c r="D6" s="33">
        <v>31543</v>
      </c>
      <c r="E6" s="78"/>
      <c r="F6" s="78"/>
      <c r="G6" s="33">
        <v>31478</v>
      </c>
    </row>
    <row r="7" spans="1:7" ht="28.35" customHeight="1" x14ac:dyDescent="0.25">
      <c r="A7" s="8" t="s">
        <v>9</v>
      </c>
      <c r="B7" s="78"/>
      <c r="C7" s="78"/>
      <c r="D7" s="33">
        <f>D8+D9</f>
        <v>31055273714</v>
      </c>
      <c r="E7" s="78"/>
      <c r="F7" s="78"/>
      <c r="G7" s="33">
        <f>G8+G9</f>
        <v>247184645679</v>
      </c>
    </row>
    <row r="8" spans="1:7" ht="28.35" customHeight="1" x14ac:dyDescent="0.25">
      <c r="A8" s="12" t="s">
        <v>10</v>
      </c>
      <c r="B8" s="13"/>
      <c r="C8" s="13"/>
      <c r="D8" s="11">
        <v>30373899373</v>
      </c>
      <c r="E8" s="13"/>
      <c r="F8" s="13"/>
      <c r="G8" s="11">
        <v>241770499206</v>
      </c>
    </row>
    <row r="9" spans="1:7" ht="28.35" customHeight="1" thickBot="1" x14ac:dyDescent="0.3">
      <c r="A9" s="12" t="s">
        <v>11</v>
      </c>
      <c r="B9" s="13"/>
      <c r="C9" s="13"/>
      <c r="D9" s="14">
        <v>681374341</v>
      </c>
      <c r="E9" s="13"/>
      <c r="F9" s="13"/>
      <c r="G9" s="11">
        <v>5414146473</v>
      </c>
    </row>
    <row r="10" spans="1:7" ht="30" customHeight="1" thickTop="1" thickBot="1" x14ac:dyDescent="0.3">
      <c r="A10" s="107" t="s">
        <v>12</v>
      </c>
      <c r="B10" s="108" t="s">
        <v>13</v>
      </c>
      <c r="C10" s="109"/>
      <c r="D10" s="110" t="s">
        <v>6</v>
      </c>
      <c r="E10" s="108" t="s">
        <v>13</v>
      </c>
      <c r="F10" s="109"/>
      <c r="G10" s="110" t="s">
        <v>6</v>
      </c>
    </row>
    <row r="11" spans="1:7" ht="23.25" customHeight="1" thickTop="1" thickBot="1" x14ac:dyDescent="0.3">
      <c r="A11" s="107"/>
      <c r="B11" s="53"/>
      <c r="C11" s="57" t="s">
        <v>14</v>
      </c>
      <c r="D11" s="110"/>
      <c r="E11" s="53"/>
      <c r="F11" s="57" t="s">
        <v>14</v>
      </c>
      <c r="G11" s="110"/>
    </row>
    <row r="12" spans="1:7" ht="28.35" customHeight="1" thickTop="1" x14ac:dyDescent="0.25">
      <c r="A12" s="4" t="s">
        <v>15</v>
      </c>
      <c r="B12" s="16">
        <f>B13+B14</f>
        <v>1567965</v>
      </c>
      <c r="C12" s="17"/>
      <c r="D12" s="7">
        <f>D13+D14</f>
        <v>35137945621</v>
      </c>
      <c r="E12" s="16">
        <f>E13+E14</f>
        <v>2828444</v>
      </c>
      <c r="F12" s="17"/>
      <c r="G12" s="7">
        <f>G13+G14</f>
        <v>263942995472</v>
      </c>
    </row>
    <row r="13" spans="1:7" ht="28.35" customHeight="1" x14ac:dyDescent="0.25">
      <c r="A13" s="12" t="s">
        <v>10</v>
      </c>
      <c r="B13" s="5">
        <v>1204974</v>
      </c>
      <c r="C13" s="18"/>
      <c r="D13" s="11">
        <v>34479602229</v>
      </c>
      <c r="E13" s="5">
        <v>1509971</v>
      </c>
      <c r="F13" s="10"/>
      <c r="G13" s="11">
        <v>259635872393</v>
      </c>
    </row>
    <row r="14" spans="1:7" ht="28.35" customHeight="1" thickBot="1" x14ac:dyDescent="0.3">
      <c r="A14" s="12" t="s">
        <v>11</v>
      </c>
      <c r="B14" s="5">
        <v>362991</v>
      </c>
      <c r="C14" s="18"/>
      <c r="D14" s="11">
        <v>658343392</v>
      </c>
      <c r="E14" s="5">
        <v>1318473</v>
      </c>
      <c r="F14" s="10"/>
      <c r="G14" s="11">
        <v>4307123079</v>
      </c>
    </row>
    <row r="15" spans="1:7" ht="28.35" customHeight="1" x14ac:dyDescent="0.25">
      <c r="A15" s="63" t="s">
        <v>16</v>
      </c>
      <c r="B15" s="64">
        <f>B17+B18+B20+B23+B26+B28</f>
        <v>412134</v>
      </c>
      <c r="C15" s="65"/>
      <c r="D15" s="66">
        <f>D17+D18+D20+D23+D26+D28</f>
        <v>15502717976</v>
      </c>
      <c r="E15" s="64">
        <f>E17+E18+E20+E23+E26+E28</f>
        <v>1672613</v>
      </c>
      <c r="F15" s="65"/>
      <c r="G15" s="66">
        <f>G17+G18+G20+G23+G26+G28</f>
        <v>112601176908</v>
      </c>
    </row>
    <row r="16" spans="1:7" ht="28.35" customHeight="1" thickBot="1" x14ac:dyDescent="0.3">
      <c r="A16" s="67" t="s">
        <v>17</v>
      </c>
      <c r="B16" s="68">
        <f t="shared" ref="B16:G16" si="0">B21+B24+B27</f>
        <v>1155831</v>
      </c>
      <c r="C16" s="69">
        <f t="shared" si="0"/>
        <v>11807</v>
      </c>
      <c r="D16" s="70">
        <f t="shared" si="0"/>
        <v>19635227645</v>
      </c>
      <c r="E16" s="68">
        <f t="shared" si="0"/>
        <v>1155831</v>
      </c>
      <c r="F16" s="69">
        <f t="shared" si="0"/>
        <v>96258</v>
      </c>
      <c r="G16" s="70">
        <f t="shared" si="0"/>
        <v>151341818564</v>
      </c>
    </row>
    <row r="17" spans="1:7" ht="28.35" customHeight="1" x14ac:dyDescent="0.25">
      <c r="A17" s="63" t="s">
        <v>18</v>
      </c>
      <c r="B17" s="79">
        <v>13889</v>
      </c>
      <c r="C17" s="80"/>
      <c r="D17" s="81">
        <v>861927598</v>
      </c>
      <c r="E17" s="79">
        <v>90212</v>
      </c>
      <c r="F17" s="80"/>
      <c r="G17" s="81">
        <v>5572031185</v>
      </c>
    </row>
    <row r="18" spans="1:7" ht="28.35" customHeight="1" x14ac:dyDescent="0.25">
      <c r="A18" s="89" t="s">
        <v>19</v>
      </c>
      <c r="B18" s="90">
        <v>16572</v>
      </c>
      <c r="C18" s="91"/>
      <c r="D18" s="92">
        <v>276794033</v>
      </c>
      <c r="E18" s="90">
        <v>115236</v>
      </c>
      <c r="F18" s="91"/>
      <c r="G18" s="92">
        <v>2031505961</v>
      </c>
    </row>
    <row r="19" spans="1:7" ht="28.35" customHeight="1" x14ac:dyDescent="0.25">
      <c r="A19" s="12" t="s">
        <v>20</v>
      </c>
      <c r="B19" s="77">
        <f>B20+B21</f>
        <v>5437</v>
      </c>
      <c r="C19" s="60"/>
      <c r="D19" s="75">
        <f>D20+D21</f>
        <v>505100177</v>
      </c>
      <c r="E19" s="77">
        <f>E20+E21</f>
        <v>16541</v>
      </c>
      <c r="F19" s="60"/>
      <c r="G19" s="75">
        <f>G20+G21</f>
        <v>3824848407</v>
      </c>
    </row>
    <row r="20" spans="1:7" ht="28.35" customHeight="1" x14ac:dyDescent="0.25">
      <c r="A20" s="43" t="s">
        <v>21</v>
      </c>
      <c r="B20" s="77">
        <v>1766</v>
      </c>
      <c r="C20" s="60"/>
      <c r="D20" s="75">
        <v>463433638</v>
      </c>
      <c r="E20" s="77">
        <v>12870</v>
      </c>
      <c r="F20" s="60"/>
      <c r="G20" s="75">
        <v>3504870107</v>
      </c>
    </row>
    <row r="21" spans="1:7" ht="28.35" customHeight="1" x14ac:dyDescent="0.25">
      <c r="A21" s="43" t="s">
        <v>22</v>
      </c>
      <c r="B21" s="77">
        <v>3671</v>
      </c>
      <c r="C21" s="60">
        <v>39</v>
      </c>
      <c r="D21" s="75">
        <v>41666539</v>
      </c>
      <c r="E21" s="77">
        <f>B21</f>
        <v>3671</v>
      </c>
      <c r="F21" s="60">
        <v>287</v>
      </c>
      <c r="G21" s="75">
        <v>319978300</v>
      </c>
    </row>
    <row r="22" spans="1:7" ht="28.35" customHeight="1" x14ac:dyDescent="0.25">
      <c r="A22" s="93" t="s">
        <v>23</v>
      </c>
      <c r="B22" s="94">
        <f>B23+B24</f>
        <v>1139312</v>
      </c>
      <c r="C22" s="95"/>
      <c r="D22" s="96">
        <f>D23+D24</f>
        <v>30633221933</v>
      </c>
      <c r="E22" s="94">
        <f>E23+E24</f>
        <v>1204350</v>
      </c>
      <c r="F22" s="95"/>
      <c r="G22" s="96">
        <f>G23+G24</f>
        <v>232458780098</v>
      </c>
    </row>
    <row r="23" spans="1:7" ht="28.35" customHeight="1" x14ac:dyDescent="0.25">
      <c r="A23" s="43" t="s">
        <v>21</v>
      </c>
      <c r="B23" s="87">
        <v>10229</v>
      </c>
      <c r="C23" s="60"/>
      <c r="D23" s="83">
        <v>11342505726</v>
      </c>
      <c r="E23" s="87">
        <v>75267</v>
      </c>
      <c r="F23" s="60"/>
      <c r="G23" s="83">
        <v>83753336181</v>
      </c>
    </row>
    <row r="24" spans="1:7" ht="28.35" customHeight="1" x14ac:dyDescent="0.25">
      <c r="A24" s="43" t="s">
        <v>24</v>
      </c>
      <c r="B24" s="87">
        <v>1129083</v>
      </c>
      <c r="C24" s="60">
        <v>11413</v>
      </c>
      <c r="D24" s="83">
        <v>19290716207</v>
      </c>
      <c r="E24" s="87">
        <f>B24</f>
        <v>1129083</v>
      </c>
      <c r="F24" s="60">
        <v>93219</v>
      </c>
      <c r="G24" s="83">
        <v>148705443917</v>
      </c>
    </row>
    <row r="25" spans="1:7" ht="28.35" customHeight="1" x14ac:dyDescent="0.25">
      <c r="A25" s="93" t="s">
        <v>25</v>
      </c>
      <c r="B25" s="94">
        <f>B26+B27</f>
        <v>35870</v>
      </c>
      <c r="C25" s="95"/>
      <c r="D25" s="96">
        <f>D26+D27</f>
        <v>2524516444</v>
      </c>
      <c r="E25" s="94">
        <f>E26+E27</f>
        <v>118157</v>
      </c>
      <c r="F25" s="95"/>
      <c r="G25" s="96">
        <f>G26+G27</f>
        <v>18157992154</v>
      </c>
    </row>
    <row r="26" spans="1:7" ht="28.35" customHeight="1" x14ac:dyDescent="0.25">
      <c r="A26" s="43" t="s">
        <v>21</v>
      </c>
      <c r="B26" s="87">
        <v>12793</v>
      </c>
      <c r="C26" s="60"/>
      <c r="D26" s="83">
        <v>2221671545</v>
      </c>
      <c r="E26" s="87">
        <v>95080</v>
      </c>
      <c r="F26" s="60"/>
      <c r="G26" s="83">
        <v>15841595807</v>
      </c>
    </row>
    <row r="27" spans="1:7" ht="28.35" customHeight="1" x14ac:dyDescent="0.25">
      <c r="A27" s="97" t="s">
        <v>24</v>
      </c>
      <c r="B27" s="98">
        <v>23077</v>
      </c>
      <c r="C27" s="99">
        <v>355</v>
      </c>
      <c r="D27" s="100">
        <v>302844899</v>
      </c>
      <c r="E27" s="98">
        <f>B27</f>
        <v>23077</v>
      </c>
      <c r="F27" s="99">
        <v>2752</v>
      </c>
      <c r="G27" s="100">
        <v>2316396347</v>
      </c>
    </row>
    <row r="28" spans="1:7" ht="28.35" customHeight="1" thickBot="1" x14ac:dyDescent="0.3">
      <c r="A28" s="42" t="s">
        <v>26</v>
      </c>
      <c r="B28" s="36">
        <v>356885</v>
      </c>
      <c r="C28" s="28"/>
      <c r="D28" s="14">
        <v>336385436</v>
      </c>
      <c r="E28" s="36">
        <v>1283948</v>
      </c>
      <c r="F28" s="28"/>
      <c r="G28" s="14">
        <v>1897837667</v>
      </c>
    </row>
    <row r="29" spans="1:7" ht="24" customHeight="1" thickTop="1" x14ac:dyDescent="0.25">
      <c r="A29" s="20" t="s">
        <v>97</v>
      </c>
    </row>
    <row r="30" spans="1:7" ht="24" customHeight="1" x14ac:dyDescent="0.25">
      <c r="A30" s="20" t="s">
        <v>98</v>
      </c>
    </row>
    <row r="31" spans="1:7" x14ac:dyDescent="0.25">
      <c r="A31" s="20" t="s">
        <v>89</v>
      </c>
    </row>
  </sheetData>
  <mergeCells count="8">
    <mergeCell ref="A1:G1"/>
    <mergeCell ref="B2:D2"/>
    <mergeCell ref="E2:G2"/>
    <mergeCell ref="A10:A11"/>
    <mergeCell ref="B10:C10"/>
    <mergeCell ref="D10:D11"/>
    <mergeCell ref="E10:F10"/>
    <mergeCell ref="G10:G11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9" orientation="portrait" useFirstPageNumber="1" horizontalDpi="1200" verticalDpi="1200" r:id="rId1"/>
  <headerFooter>
    <oddHeader>&amp;C&amp;"微軟正黑體,粗體"&amp;16勞工保險局107年8月統計提要</oddHeader>
    <oddFooter>&amp;C&amp;"Arial,標準"&amp;10第 &amp;P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1"/>
  <sheetViews>
    <sheetView showGridLines="0" zoomScale="80" zoomScaleNormal="80" workbookViewId="0">
      <selection sqref="A1:G1"/>
    </sheetView>
  </sheetViews>
  <sheetFormatPr defaultRowHeight="16.5" x14ac:dyDescent="0.25"/>
  <cols>
    <col min="1" max="1" width="23.625" style="1"/>
    <col min="2" max="2" width="11.375" style="2"/>
    <col min="3" max="3" width="13.125" style="2"/>
    <col min="4" max="4" width="17.125" style="2"/>
    <col min="5" max="5" width="11.375" style="2"/>
    <col min="6" max="6" width="13.125" style="2"/>
    <col min="7" max="7" width="17.125" style="2"/>
    <col min="8" max="1025" width="10.625" style="1"/>
  </cols>
  <sheetData>
    <row r="1" spans="1:7" ht="30" customHeight="1" thickTop="1" thickBot="1" x14ac:dyDescent="0.3">
      <c r="A1" s="103" t="s">
        <v>27</v>
      </c>
      <c r="B1" s="104"/>
      <c r="C1" s="104"/>
      <c r="D1" s="104"/>
      <c r="E1" s="104"/>
      <c r="F1" s="104"/>
      <c r="G1" s="105"/>
    </row>
    <row r="2" spans="1:7" ht="28.15" customHeight="1" thickTop="1" thickBot="1" x14ac:dyDescent="0.3">
      <c r="A2" s="3"/>
      <c r="B2" s="106" t="s">
        <v>1</v>
      </c>
      <c r="C2" s="106"/>
      <c r="D2" s="106"/>
      <c r="E2" s="106" t="s">
        <v>2</v>
      </c>
      <c r="F2" s="106"/>
      <c r="G2" s="106"/>
    </row>
    <row r="3" spans="1:7" ht="33" customHeight="1" x14ac:dyDescent="0.25">
      <c r="A3" s="3" t="s">
        <v>3</v>
      </c>
      <c r="B3" s="50" t="s">
        <v>4</v>
      </c>
      <c r="C3" s="51" t="s">
        <v>5</v>
      </c>
      <c r="D3" s="52" t="s">
        <v>6</v>
      </c>
      <c r="E3" s="50" t="s">
        <v>4</v>
      </c>
      <c r="F3" s="51" t="s">
        <v>5</v>
      </c>
      <c r="G3" s="52" t="s">
        <v>6</v>
      </c>
    </row>
    <row r="4" spans="1:7" ht="28.15" customHeight="1" x14ac:dyDescent="0.25">
      <c r="A4" s="4" t="s">
        <v>83</v>
      </c>
      <c r="B4" s="21">
        <v>512575</v>
      </c>
      <c r="C4" s="22"/>
      <c r="D4" s="7"/>
      <c r="E4" s="21">
        <f>B4</f>
        <v>512575</v>
      </c>
      <c r="F4" s="22"/>
      <c r="G4" s="7"/>
    </row>
    <row r="5" spans="1:7" ht="28.15" customHeight="1" x14ac:dyDescent="0.25">
      <c r="A5" s="8" t="s">
        <v>84</v>
      </c>
      <c r="B5" s="23"/>
      <c r="C5" s="24">
        <v>6863453</v>
      </c>
      <c r="D5" s="11"/>
      <c r="E5" s="23"/>
      <c r="F5" s="24">
        <f>C5</f>
        <v>6863453</v>
      </c>
      <c r="G5" s="11"/>
    </row>
    <row r="6" spans="1:7" ht="28.15" customHeight="1" x14ac:dyDescent="0.25">
      <c r="A6" s="8" t="s">
        <v>8</v>
      </c>
      <c r="B6" s="5"/>
      <c r="C6" s="10"/>
      <c r="D6" s="11">
        <v>33261</v>
      </c>
      <c r="E6" s="13"/>
      <c r="F6" s="13"/>
      <c r="G6" s="11">
        <v>33177</v>
      </c>
    </row>
    <row r="7" spans="1:7" ht="28.15" customHeight="1" thickBot="1" x14ac:dyDescent="0.3">
      <c r="A7" s="25" t="s">
        <v>9</v>
      </c>
      <c r="B7" s="26"/>
      <c r="C7" s="27"/>
      <c r="D7" s="14">
        <v>2298054999</v>
      </c>
      <c r="E7" s="28"/>
      <c r="F7" s="28"/>
      <c r="G7" s="14">
        <v>18256200412</v>
      </c>
    </row>
    <row r="8" spans="1:7" ht="28.15" customHeight="1" thickTop="1" thickBot="1" x14ac:dyDescent="0.3">
      <c r="A8" s="107" t="s">
        <v>12</v>
      </c>
      <c r="B8" s="108" t="s">
        <v>13</v>
      </c>
      <c r="C8" s="108"/>
      <c r="D8" s="106" t="s">
        <v>6</v>
      </c>
      <c r="E8" s="108" t="s">
        <v>13</v>
      </c>
      <c r="F8" s="108"/>
      <c r="G8" s="106" t="s">
        <v>6</v>
      </c>
    </row>
    <row r="9" spans="1:7" ht="18" thickTop="1" thickBot="1" x14ac:dyDescent="0.3">
      <c r="A9" s="107"/>
      <c r="B9" s="53"/>
      <c r="C9" s="54" t="s">
        <v>28</v>
      </c>
      <c r="D9" s="106"/>
      <c r="E9" s="15"/>
      <c r="F9" s="54" t="s">
        <v>28</v>
      </c>
      <c r="G9" s="106"/>
    </row>
    <row r="10" spans="1:7" ht="28.15" customHeight="1" thickTop="1" x14ac:dyDescent="0.25">
      <c r="A10" s="29" t="s">
        <v>15</v>
      </c>
      <c r="B10" s="16">
        <f t="shared" ref="B10:G10" si="0">SUM(B11:B15)</f>
        <v>123584</v>
      </c>
      <c r="C10" s="17">
        <f t="shared" si="0"/>
        <v>29660</v>
      </c>
      <c r="D10" s="30">
        <f t="shared" si="0"/>
        <v>1777176413</v>
      </c>
      <c r="E10" s="16">
        <f t="shared" si="0"/>
        <v>884713</v>
      </c>
      <c r="F10" s="17">
        <f t="shared" si="0"/>
        <v>207358</v>
      </c>
      <c r="G10" s="30">
        <f t="shared" si="0"/>
        <v>12739300358</v>
      </c>
    </row>
    <row r="11" spans="1:7" ht="28.15" customHeight="1" x14ac:dyDescent="0.25">
      <c r="A11" s="12" t="s">
        <v>29</v>
      </c>
      <c r="B11" s="5">
        <v>31597</v>
      </c>
      <c r="C11" s="10">
        <v>7433</v>
      </c>
      <c r="D11" s="19">
        <v>727253452</v>
      </c>
      <c r="E11" s="31">
        <v>234478</v>
      </c>
      <c r="F11" s="32">
        <v>53419</v>
      </c>
      <c r="G11" s="33">
        <v>5373403126</v>
      </c>
    </row>
    <row r="12" spans="1:7" ht="28.15" customHeight="1" x14ac:dyDescent="0.25">
      <c r="A12" s="12" t="s">
        <v>30</v>
      </c>
      <c r="B12" s="5">
        <v>3142</v>
      </c>
      <c r="C12" s="10">
        <f>B12</f>
        <v>3142</v>
      </c>
      <c r="D12" s="19">
        <v>151237122</v>
      </c>
      <c r="E12" s="5">
        <v>20822</v>
      </c>
      <c r="F12" s="10">
        <v>20822</v>
      </c>
      <c r="G12" s="19">
        <v>1026932714</v>
      </c>
    </row>
    <row r="13" spans="1:7" ht="28.15" customHeight="1" x14ac:dyDescent="0.25">
      <c r="A13" s="12" t="s">
        <v>31</v>
      </c>
      <c r="B13" s="5">
        <v>2535</v>
      </c>
      <c r="C13" s="10">
        <v>865</v>
      </c>
      <c r="D13" s="19">
        <v>54982605</v>
      </c>
      <c r="E13" s="5">
        <v>14361</v>
      </c>
      <c r="F13" s="10">
        <v>4437</v>
      </c>
      <c r="G13" s="19">
        <v>322729420</v>
      </c>
    </row>
    <row r="14" spans="1:7" ht="28.15" customHeight="1" x14ac:dyDescent="0.25">
      <c r="A14" s="12" t="s">
        <v>32</v>
      </c>
      <c r="B14" s="5">
        <v>41341</v>
      </c>
      <c r="C14" s="10">
        <v>6981</v>
      </c>
      <c r="D14" s="19">
        <v>811101222</v>
      </c>
      <c r="E14" s="5">
        <v>299345</v>
      </c>
      <c r="F14" s="10">
        <v>56811</v>
      </c>
      <c r="G14" s="19">
        <v>5788482505</v>
      </c>
    </row>
    <row r="15" spans="1:7" ht="28.15" customHeight="1" thickBot="1" x14ac:dyDescent="0.3">
      <c r="A15" s="34" t="s">
        <v>33</v>
      </c>
      <c r="B15" s="26">
        <v>44969</v>
      </c>
      <c r="C15" s="27">
        <v>11239</v>
      </c>
      <c r="D15" s="35">
        <v>32602012</v>
      </c>
      <c r="E15" s="26">
        <v>315707</v>
      </c>
      <c r="F15" s="27">
        <v>71869</v>
      </c>
      <c r="G15" s="35">
        <v>227752593</v>
      </c>
    </row>
    <row r="16" spans="1:7" ht="21" customHeight="1" thickTop="1" x14ac:dyDescent="0.25">
      <c r="A16" s="20" t="s">
        <v>90</v>
      </c>
    </row>
    <row r="17" spans="1:7" ht="21" customHeight="1" thickBot="1" x14ac:dyDescent="0.3">
      <c r="A17" s="20"/>
    </row>
    <row r="18" spans="1:7" ht="30" customHeight="1" thickTop="1" thickBot="1" x14ac:dyDescent="0.3">
      <c r="A18" s="103" t="s">
        <v>34</v>
      </c>
      <c r="B18" s="104"/>
      <c r="C18" s="104"/>
      <c r="D18" s="104"/>
      <c r="E18" s="104"/>
      <c r="F18" s="104"/>
      <c r="G18" s="105"/>
    </row>
    <row r="19" spans="1:7" ht="28.15" customHeight="1" thickTop="1" thickBot="1" x14ac:dyDescent="0.3">
      <c r="A19" s="74"/>
      <c r="B19" s="106" t="s">
        <v>1</v>
      </c>
      <c r="C19" s="106"/>
      <c r="D19" s="106"/>
      <c r="E19" s="106" t="s">
        <v>2</v>
      </c>
      <c r="F19" s="106"/>
      <c r="G19" s="106"/>
    </row>
    <row r="20" spans="1:7" ht="33" customHeight="1" thickTop="1" thickBot="1" x14ac:dyDescent="0.3">
      <c r="A20" s="3" t="s">
        <v>35</v>
      </c>
      <c r="B20" s="50" t="s">
        <v>4</v>
      </c>
      <c r="C20" s="51" t="s">
        <v>5</v>
      </c>
      <c r="D20" s="52" t="s">
        <v>6</v>
      </c>
      <c r="E20" s="50" t="s">
        <v>4</v>
      </c>
      <c r="F20" s="51" t="s">
        <v>5</v>
      </c>
      <c r="G20" s="52" t="s">
        <v>6</v>
      </c>
    </row>
    <row r="21" spans="1:7" ht="28.15" customHeight="1" x14ac:dyDescent="0.25">
      <c r="A21" s="4" t="s">
        <v>85</v>
      </c>
      <c r="B21" s="16">
        <v>520272</v>
      </c>
      <c r="C21" s="6"/>
      <c r="D21" s="7"/>
      <c r="E21" s="76">
        <f>B21</f>
        <v>520272</v>
      </c>
      <c r="F21" s="6"/>
      <c r="G21" s="40"/>
    </row>
    <row r="22" spans="1:7" ht="28.15" customHeight="1" x14ac:dyDescent="0.25">
      <c r="A22" s="8" t="s">
        <v>86</v>
      </c>
      <c r="B22" s="9"/>
      <c r="C22" s="24">
        <v>7383481</v>
      </c>
      <c r="D22" s="11"/>
      <c r="E22" s="9"/>
      <c r="F22" s="24">
        <f>C22</f>
        <v>7383481</v>
      </c>
      <c r="G22" s="33"/>
    </row>
    <row r="23" spans="1:7" ht="28.15" customHeight="1" x14ac:dyDescent="0.25">
      <c r="A23" s="8" t="s">
        <v>36</v>
      </c>
      <c r="B23" s="23"/>
      <c r="C23" s="13"/>
      <c r="D23" s="11">
        <v>32927</v>
      </c>
      <c r="E23" s="31"/>
      <c r="F23" s="32"/>
      <c r="G23" s="33">
        <v>32876</v>
      </c>
    </row>
    <row r="24" spans="1:7" ht="28.15" customHeight="1" x14ac:dyDescent="0.25">
      <c r="A24" s="25" t="s">
        <v>37</v>
      </c>
      <c r="B24" s="36"/>
      <c r="C24" s="28"/>
      <c r="D24" s="14">
        <v>60567405</v>
      </c>
      <c r="E24" s="36"/>
      <c r="F24" s="28"/>
      <c r="G24" s="14">
        <v>478662396</v>
      </c>
    </row>
    <row r="25" spans="1:7" ht="33" customHeight="1" x14ac:dyDescent="0.25">
      <c r="A25" s="37" t="s">
        <v>38</v>
      </c>
      <c r="B25" s="50" t="s">
        <v>4</v>
      </c>
      <c r="C25" s="51" t="s">
        <v>87</v>
      </c>
      <c r="D25" s="52" t="s">
        <v>6</v>
      </c>
      <c r="E25" s="50" t="s">
        <v>4</v>
      </c>
      <c r="F25" s="51" t="s">
        <v>87</v>
      </c>
      <c r="G25" s="52" t="s">
        <v>6</v>
      </c>
    </row>
    <row r="26" spans="1:7" ht="28.15" customHeight="1" x14ac:dyDescent="0.25">
      <c r="A26" s="29" t="s">
        <v>39</v>
      </c>
      <c r="B26" s="38">
        <v>31</v>
      </c>
      <c r="C26" s="39">
        <v>417</v>
      </c>
      <c r="D26" s="39">
        <f>SUM(D27:D29)</f>
        <v>53945374</v>
      </c>
      <c r="E26" s="38">
        <v>225</v>
      </c>
      <c r="F26" s="39">
        <v>2216</v>
      </c>
      <c r="G26" s="40">
        <f>SUM(G27:G29)</f>
        <v>286932392</v>
      </c>
    </row>
    <row r="27" spans="1:7" ht="28.15" customHeight="1" x14ac:dyDescent="0.25">
      <c r="A27" s="12" t="s">
        <v>40</v>
      </c>
      <c r="B27" s="31"/>
      <c r="C27" s="32">
        <v>331</v>
      </c>
      <c r="D27" s="33">
        <v>22916772</v>
      </c>
      <c r="E27" s="31"/>
      <c r="F27" s="32">
        <v>1926</v>
      </c>
      <c r="G27" s="33">
        <v>140378689</v>
      </c>
    </row>
    <row r="28" spans="1:7" ht="28.15" customHeight="1" x14ac:dyDescent="0.25">
      <c r="A28" s="12" t="s">
        <v>41</v>
      </c>
      <c r="B28" s="5"/>
      <c r="C28" s="10">
        <v>0</v>
      </c>
      <c r="D28" s="19">
        <v>0</v>
      </c>
      <c r="E28" s="5"/>
      <c r="F28" s="10">
        <v>15</v>
      </c>
      <c r="G28" s="19">
        <v>4810086</v>
      </c>
    </row>
    <row r="29" spans="1:7" ht="28.15" customHeight="1" x14ac:dyDescent="0.25">
      <c r="A29" s="34" t="s">
        <v>42</v>
      </c>
      <c r="B29" s="26"/>
      <c r="C29" s="27">
        <v>366</v>
      </c>
      <c r="D29" s="35">
        <v>31028602</v>
      </c>
      <c r="E29" s="26"/>
      <c r="F29" s="27">
        <v>1862</v>
      </c>
      <c r="G29" s="35">
        <v>141743617</v>
      </c>
    </row>
    <row r="30" spans="1:7" ht="21" customHeight="1" thickTop="1" x14ac:dyDescent="0.25">
      <c r="A30" s="20" t="s">
        <v>81</v>
      </c>
    </row>
    <row r="31" spans="1:7" ht="21" customHeight="1" x14ac:dyDescent="0.25">
      <c r="A31" s="20" t="s">
        <v>82</v>
      </c>
    </row>
  </sheetData>
  <mergeCells count="11">
    <mergeCell ref="B19:D19"/>
    <mergeCell ref="E19:G19"/>
    <mergeCell ref="A18:G18"/>
    <mergeCell ref="A1:G1"/>
    <mergeCell ref="B2:D2"/>
    <mergeCell ref="E2:G2"/>
    <mergeCell ref="A8:A9"/>
    <mergeCell ref="B8:C8"/>
    <mergeCell ref="D8:D9"/>
    <mergeCell ref="E8:F8"/>
    <mergeCell ref="G8:G9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9" orientation="portrait" horizontalDpi="1200" verticalDpi="1200" r:id="rId1"/>
  <headerFooter>
    <oddHeader>&amp;C&amp;"微軟正黑體,粗體"&amp;16勞工保險局107年8月統計提要</oddHeader>
    <oddFooter>&amp;C&amp;"Arial,標準"&amp;10第 &amp;P 頁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7"/>
  <sheetViews>
    <sheetView showGridLines="0" zoomScale="80" zoomScaleNormal="80" workbookViewId="0">
      <selection sqref="A1:G1"/>
    </sheetView>
  </sheetViews>
  <sheetFormatPr defaultRowHeight="16.5" x14ac:dyDescent="0.25"/>
  <cols>
    <col min="1" max="1" width="33.125" style="1"/>
    <col min="2" max="2" width="10.25" style="2"/>
    <col min="3" max="3" width="11.25" style="2"/>
    <col min="4" max="4" width="17.5" style="2"/>
    <col min="5" max="5" width="10.25" style="2"/>
    <col min="6" max="6" width="11.25" style="2"/>
    <col min="7" max="7" width="17.5" style="2"/>
    <col min="8" max="1025" width="10.625" style="1"/>
  </cols>
  <sheetData>
    <row r="1" spans="1:7" ht="30" customHeight="1" thickTop="1" thickBot="1" x14ac:dyDescent="0.3">
      <c r="A1" s="103" t="s">
        <v>43</v>
      </c>
      <c r="B1" s="104"/>
      <c r="C1" s="104"/>
      <c r="D1" s="104"/>
      <c r="E1" s="104"/>
      <c r="F1" s="104"/>
      <c r="G1" s="105"/>
    </row>
    <row r="2" spans="1:7" ht="25.15" customHeight="1" thickTop="1" thickBot="1" x14ac:dyDescent="0.3">
      <c r="A2" s="3"/>
      <c r="B2" s="106" t="s">
        <v>1</v>
      </c>
      <c r="C2" s="106"/>
      <c r="D2" s="106"/>
      <c r="E2" s="106" t="s">
        <v>2</v>
      </c>
      <c r="F2" s="106"/>
      <c r="G2" s="106"/>
    </row>
    <row r="3" spans="1:7" ht="33" customHeight="1" x14ac:dyDescent="0.25">
      <c r="A3" s="3" t="s">
        <v>35</v>
      </c>
      <c r="B3" s="50" t="s">
        <v>4</v>
      </c>
      <c r="C3" s="51" t="s">
        <v>5</v>
      </c>
      <c r="D3" s="52" t="s">
        <v>6</v>
      </c>
      <c r="E3" s="50" t="s">
        <v>4</v>
      </c>
      <c r="F3" s="51" t="s">
        <v>5</v>
      </c>
      <c r="G3" s="52" t="s">
        <v>6</v>
      </c>
    </row>
    <row r="4" spans="1:7" ht="25.15" customHeight="1" x14ac:dyDescent="0.25">
      <c r="A4" s="4" t="s">
        <v>85</v>
      </c>
      <c r="B4" s="16">
        <v>512299</v>
      </c>
      <c r="C4" s="6"/>
      <c r="D4" s="7"/>
      <c r="E4" s="16">
        <f>B4</f>
        <v>512299</v>
      </c>
      <c r="F4" s="6"/>
      <c r="G4" s="7"/>
    </row>
    <row r="5" spans="1:7" ht="25.15" customHeight="1" x14ac:dyDescent="0.25">
      <c r="A5" s="8" t="s">
        <v>86</v>
      </c>
      <c r="B5" s="9"/>
      <c r="C5" s="24">
        <v>6702045</v>
      </c>
      <c r="D5" s="11"/>
      <c r="E5" s="9"/>
      <c r="F5" s="24">
        <f>C5</f>
        <v>6702045</v>
      </c>
      <c r="G5" s="11"/>
    </row>
    <row r="6" spans="1:7" ht="25.15" customHeight="1" x14ac:dyDescent="0.25">
      <c r="A6" s="8" t="s">
        <v>36</v>
      </c>
      <c r="B6" s="23"/>
      <c r="C6" s="13"/>
      <c r="D6" s="11">
        <v>38546</v>
      </c>
      <c r="E6" s="23"/>
      <c r="F6" s="13"/>
      <c r="G6" s="11">
        <v>38338</v>
      </c>
    </row>
    <row r="7" spans="1:7" ht="25.15" customHeight="1" thickBot="1" x14ac:dyDescent="0.3">
      <c r="A7" s="25" t="s">
        <v>37</v>
      </c>
      <c r="B7" s="36"/>
      <c r="C7" s="28"/>
      <c r="D7" s="14">
        <v>17296805777</v>
      </c>
      <c r="E7" s="36"/>
      <c r="F7" s="28"/>
      <c r="G7" s="14">
        <v>136107257587</v>
      </c>
    </row>
    <row r="8" spans="1:7" ht="25.15" customHeight="1" thickTop="1" thickBot="1" x14ac:dyDescent="0.3">
      <c r="A8" s="107" t="s">
        <v>44</v>
      </c>
      <c r="B8" s="108" t="s">
        <v>13</v>
      </c>
      <c r="C8" s="109"/>
      <c r="D8" s="110" t="s">
        <v>6</v>
      </c>
      <c r="E8" s="108" t="s">
        <v>13</v>
      </c>
      <c r="F8" s="109"/>
      <c r="G8" s="110" t="s">
        <v>6</v>
      </c>
    </row>
    <row r="9" spans="1:7" ht="18" thickTop="1" thickBot="1" x14ac:dyDescent="0.3">
      <c r="A9" s="107"/>
      <c r="B9" s="53"/>
      <c r="C9" s="57" t="s">
        <v>45</v>
      </c>
      <c r="D9" s="110"/>
      <c r="E9" s="15"/>
      <c r="F9" s="57" t="s">
        <v>45</v>
      </c>
      <c r="G9" s="110"/>
    </row>
    <row r="10" spans="1:7" ht="25.15" customHeight="1" thickTop="1" x14ac:dyDescent="0.25">
      <c r="A10" s="29" t="s">
        <v>39</v>
      </c>
      <c r="B10" s="38">
        <f t="shared" ref="B10:G10" si="0">SUM(B11:B14)</f>
        <v>9974</v>
      </c>
      <c r="C10" s="39">
        <f t="shared" si="0"/>
        <v>4</v>
      </c>
      <c r="D10" s="39">
        <f t="shared" si="0"/>
        <v>1824305638</v>
      </c>
      <c r="E10" s="38">
        <f t="shared" si="0"/>
        <v>69096</v>
      </c>
      <c r="F10" s="39">
        <f t="shared" si="0"/>
        <v>23</v>
      </c>
      <c r="G10" s="40">
        <f t="shared" si="0"/>
        <v>14414048904</v>
      </c>
    </row>
    <row r="11" spans="1:7" ht="25.15" customHeight="1" x14ac:dyDescent="0.25">
      <c r="A11" s="12" t="s">
        <v>46</v>
      </c>
      <c r="B11" s="31">
        <v>7088</v>
      </c>
      <c r="C11" s="32"/>
      <c r="D11" s="33">
        <v>1530734675</v>
      </c>
      <c r="E11" s="31">
        <v>45371</v>
      </c>
      <c r="F11" s="32"/>
      <c r="G11" s="33">
        <v>11983867155</v>
      </c>
    </row>
    <row r="12" spans="1:7" ht="25.15" customHeight="1" x14ac:dyDescent="0.25">
      <c r="A12" s="12" t="s">
        <v>47</v>
      </c>
      <c r="B12" s="5">
        <v>1321</v>
      </c>
      <c r="C12" s="10"/>
      <c r="D12" s="19">
        <v>218501080</v>
      </c>
      <c r="E12" s="5">
        <v>12991</v>
      </c>
      <c r="F12" s="10"/>
      <c r="G12" s="19">
        <v>1899437109</v>
      </c>
    </row>
    <row r="13" spans="1:7" ht="25.15" customHeight="1" x14ac:dyDescent="0.25">
      <c r="A13" s="12" t="s">
        <v>48</v>
      </c>
      <c r="B13" s="5">
        <v>1434</v>
      </c>
      <c r="C13" s="10"/>
      <c r="D13" s="19">
        <v>63118790</v>
      </c>
      <c r="E13" s="5">
        <v>10602</v>
      </c>
      <c r="F13" s="10"/>
      <c r="G13" s="19">
        <v>496495262</v>
      </c>
    </row>
    <row r="14" spans="1:7" ht="25.15" customHeight="1" thickBot="1" x14ac:dyDescent="0.3">
      <c r="A14" s="34" t="s">
        <v>49</v>
      </c>
      <c r="B14" s="26">
        <v>131</v>
      </c>
      <c r="C14" s="27">
        <v>4</v>
      </c>
      <c r="D14" s="35">
        <v>11951093</v>
      </c>
      <c r="E14" s="26">
        <v>132</v>
      </c>
      <c r="F14" s="27">
        <v>23</v>
      </c>
      <c r="G14" s="35">
        <v>34249378</v>
      </c>
    </row>
    <row r="15" spans="1:7" ht="21" customHeight="1" thickTop="1" x14ac:dyDescent="0.25">
      <c r="A15" s="102" t="s">
        <v>99</v>
      </c>
    </row>
    <row r="16" spans="1:7" ht="21" customHeight="1" x14ac:dyDescent="0.25">
      <c r="A16" s="20" t="s">
        <v>57</v>
      </c>
    </row>
    <row r="17" spans="1:7" ht="21" customHeight="1" thickBot="1" x14ac:dyDescent="0.3">
      <c r="A17" s="20"/>
    </row>
    <row r="18" spans="1:7" ht="30" customHeight="1" thickTop="1" thickBot="1" x14ac:dyDescent="0.3">
      <c r="A18" s="103" t="s">
        <v>50</v>
      </c>
      <c r="B18" s="104"/>
      <c r="C18" s="104"/>
      <c r="D18" s="104"/>
      <c r="E18" s="104"/>
      <c r="F18" s="104"/>
      <c r="G18" s="105"/>
    </row>
    <row r="19" spans="1:7" ht="25.15" customHeight="1" thickTop="1" thickBot="1" x14ac:dyDescent="0.3">
      <c r="A19" s="74"/>
      <c r="B19" s="106" t="s">
        <v>1</v>
      </c>
      <c r="C19" s="106"/>
      <c r="D19" s="106"/>
      <c r="E19" s="106" t="s">
        <v>2</v>
      </c>
      <c r="F19" s="106"/>
      <c r="G19" s="106"/>
    </row>
    <row r="20" spans="1:7" ht="33" customHeight="1" thickTop="1" thickBot="1" x14ac:dyDescent="0.3">
      <c r="A20" s="3" t="s">
        <v>51</v>
      </c>
      <c r="B20" s="50" t="s">
        <v>4</v>
      </c>
      <c r="C20" s="51" t="s">
        <v>5</v>
      </c>
      <c r="D20" s="52" t="s">
        <v>6</v>
      </c>
      <c r="E20" s="50" t="s">
        <v>4</v>
      </c>
      <c r="F20" s="51" t="s">
        <v>5</v>
      </c>
      <c r="G20" s="52" t="s">
        <v>6</v>
      </c>
    </row>
    <row r="21" spans="1:7" ht="25.15" customHeight="1" x14ac:dyDescent="0.25">
      <c r="A21" s="4" t="s">
        <v>83</v>
      </c>
      <c r="B21" s="21">
        <v>287</v>
      </c>
      <c r="C21" s="22"/>
      <c r="D21" s="7"/>
      <c r="E21" s="21">
        <f>B21</f>
        <v>287</v>
      </c>
      <c r="F21" s="22"/>
      <c r="G21" s="7"/>
    </row>
    <row r="22" spans="1:7" ht="25.15" customHeight="1" x14ac:dyDescent="0.25">
      <c r="A22" s="8" t="s">
        <v>84</v>
      </c>
      <c r="B22" s="23"/>
      <c r="C22" s="24">
        <v>1143893</v>
      </c>
      <c r="D22" s="11"/>
      <c r="E22" s="23"/>
      <c r="F22" s="24">
        <f>C22</f>
        <v>1143893</v>
      </c>
      <c r="G22" s="11"/>
    </row>
    <row r="23" spans="1:7" ht="25.15" customHeight="1" x14ac:dyDescent="0.25">
      <c r="A23" s="25" t="s">
        <v>9</v>
      </c>
      <c r="B23" s="26"/>
      <c r="C23" s="27"/>
      <c r="D23" s="14">
        <v>294601225</v>
      </c>
      <c r="E23" s="28"/>
      <c r="F23" s="28"/>
      <c r="G23" s="14">
        <v>2365042537</v>
      </c>
    </row>
    <row r="24" spans="1:7" ht="25.15" customHeight="1" x14ac:dyDescent="0.25">
      <c r="A24" s="37" t="s">
        <v>12</v>
      </c>
      <c r="B24" s="106" t="s">
        <v>13</v>
      </c>
      <c r="C24" s="111"/>
      <c r="D24" s="55" t="s">
        <v>6</v>
      </c>
      <c r="E24" s="106" t="s">
        <v>13</v>
      </c>
      <c r="F24" s="111"/>
      <c r="G24" s="55" t="s">
        <v>6</v>
      </c>
    </row>
    <row r="25" spans="1:7" ht="25.15" customHeight="1" x14ac:dyDescent="0.25">
      <c r="A25" s="29" t="s">
        <v>15</v>
      </c>
      <c r="B25" s="16"/>
      <c r="C25" s="17">
        <f>SUM(C26:C28)</f>
        <v>4103</v>
      </c>
      <c r="D25" s="30">
        <f>SUM(D26:D28)</f>
        <v>657203000</v>
      </c>
      <c r="E25" s="16"/>
      <c r="F25" s="17">
        <f>SUM(F26:F28)</f>
        <v>31550</v>
      </c>
      <c r="G25" s="30">
        <f>SUM(G26:G28)</f>
        <v>5093356400</v>
      </c>
    </row>
    <row r="26" spans="1:7" ht="25.15" customHeight="1" x14ac:dyDescent="0.25">
      <c r="A26" s="12" t="s">
        <v>18</v>
      </c>
      <c r="B26" s="5"/>
      <c r="C26" s="32">
        <v>250</v>
      </c>
      <c r="D26" s="33">
        <v>5110200</v>
      </c>
      <c r="E26" s="31"/>
      <c r="F26" s="32">
        <v>1699</v>
      </c>
      <c r="G26" s="33">
        <v>34843200</v>
      </c>
    </row>
    <row r="27" spans="1:7" ht="25.15" customHeight="1" x14ac:dyDescent="0.25">
      <c r="A27" s="12" t="s">
        <v>52</v>
      </c>
      <c r="B27" s="5"/>
      <c r="C27" s="10">
        <v>1179</v>
      </c>
      <c r="D27" s="19">
        <v>242970800</v>
      </c>
      <c r="E27" s="5"/>
      <c r="F27" s="10">
        <v>8442</v>
      </c>
      <c r="G27" s="19">
        <v>1782936200</v>
      </c>
    </row>
    <row r="28" spans="1:7" ht="25.15" customHeight="1" thickBot="1" x14ac:dyDescent="0.3">
      <c r="A28" s="34" t="s">
        <v>53</v>
      </c>
      <c r="B28" s="26"/>
      <c r="C28" s="27">
        <v>2674</v>
      </c>
      <c r="D28" s="35">
        <v>409122000</v>
      </c>
      <c r="E28" s="26"/>
      <c r="F28" s="27">
        <v>21409</v>
      </c>
      <c r="G28" s="35">
        <v>3275577000</v>
      </c>
    </row>
    <row r="29" spans="1:7" ht="21" customHeight="1" thickTop="1" x14ac:dyDescent="0.25">
      <c r="A29" s="20" t="s">
        <v>91</v>
      </c>
    </row>
    <row r="30" spans="1:7" ht="21" customHeight="1" thickBot="1" x14ac:dyDescent="0.3">
      <c r="A30" s="20"/>
    </row>
    <row r="31" spans="1:7" ht="30" customHeight="1" thickTop="1" thickBot="1" x14ac:dyDescent="0.3">
      <c r="A31" s="103" t="s">
        <v>54</v>
      </c>
      <c r="B31" s="104"/>
      <c r="C31" s="104"/>
      <c r="D31" s="104"/>
      <c r="E31" s="104"/>
      <c r="F31" s="104"/>
      <c r="G31" s="105"/>
    </row>
    <row r="32" spans="1:7" ht="25.15" customHeight="1" thickTop="1" thickBot="1" x14ac:dyDescent="0.3">
      <c r="A32" s="74"/>
      <c r="B32" s="106" t="s">
        <v>1</v>
      </c>
      <c r="C32" s="106"/>
      <c r="D32" s="106"/>
      <c r="E32" s="106" t="s">
        <v>2</v>
      </c>
      <c r="F32" s="106"/>
      <c r="G32" s="106"/>
    </row>
    <row r="33" spans="1:7" ht="25.15" customHeight="1" thickTop="1" thickBot="1" x14ac:dyDescent="0.3">
      <c r="A33" s="3" t="s">
        <v>44</v>
      </c>
      <c r="B33" s="106" t="s">
        <v>72</v>
      </c>
      <c r="C33" s="111"/>
      <c r="D33" s="56" t="s">
        <v>6</v>
      </c>
      <c r="E33" s="106" t="s">
        <v>72</v>
      </c>
      <c r="F33" s="111"/>
      <c r="G33" s="56" t="s">
        <v>6</v>
      </c>
    </row>
    <row r="34" spans="1:7" ht="25.15" customHeight="1" x14ac:dyDescent="0.25">
      <c r="A34" s="29" t="s">
        <v>39</v>
      </c>
      <c r="B34" s="21"/>
      <c r="C34" s="22">
        <f>SUM(C35:C36)</f>
        <v>605073</v>
      </c>
      <c r="D34" s="7">
        <f>SUM(D35:D36)</f>
        <v>4373168456</v>
      </c>
      <c r="E34" s="21"/>
      <c r="F34" s="22">
        <f>C34</f>
        <v>605073</v>
      </c>
      <c r="G34" s="7">
        <f>SUM(G35:G36)</f>
        <v>35242089245</v>
      </c>
    </row>
    <row r="35" spans="1:7" ht="25.15" customHeight="1" x14ac:dyDescent="0.25">
      <c r="A35" s="12" t="s">
        <v>55</v>
      </c>
      <c r="B35" s="23"/>
      <c r="C35" s="24">
        <v>548358</v>
      </c>
      <c r="D35" s="11">
        <v>3961238080</v>
      </c>
      <c r="E35" s="23"/>
      <c r="F35" s="24">
        <f>C35</f>
        <v>548358</v>
      </c>
      <c r="G35" s="11">
        <v>31979523173</v>
      </c>
    </row>
    <row r="36" spans="1:7" ht="25.15" customHeight="1" thickBot="1" x14ac:dyDescent="0.3">
      <c r="A36" s="34" t="s">
        <v>56</v>
      </c>
      <c r="B36" s="26"/>
      <c r="C36" s="27">
        <v>56715</v>
      </c>
      <c r="D36" s="14">
        <v>411930376</v>
      </c>
      <c r="E36" s="28"/>
      <c r="F36" s="28">
        <f>C36</f>
        <v>56715</v>
      </c>
      <c r="G36" s="14">
        <v>3262566072</v>
      </c>
    </row>
    <row r="37" spans="1:7" ht="17.25" thickTop="1" x14ac:dyDescent="0.25"/>
  </sheetData>
  <mergeCells count="18">
    <mergeCell ref="A18:G18"/>
    <mergeCell ref="B24:C24"/>
    <mergeCell ref="E24:F24"/>
    <mergeCell ref="A31:G31"/>
    <mergeCell ref="B33:C33"/>
    <mergeCell ref="E33:F33"/>
    <mergeCell ref="B19:D19"/>
    <mergeCell ref="E19:G19"/>
    <mergeCell ref="B32:D32"/>
    <mergeCell ref="E32:G32"/>
    <mergeCell ref="A1:G1"/>
    <mergeCell ref="B2:D2"/>
    <mergeCell ref="E2:G2"/>
    <mergeCell ref="A8:A9"/>
    <mergeCell ref="B8:C8"/>
    <mergeCell ref="D8:D9"/>
    <mergeCell ref="E8:F8"/>
    <mergeCell ref="G8:G9"/>
  </mergeCells>
  <phoneticPr fontId="6" type="noConversion"/>
  <printOptions horizontalCentered="1"/>
  <pageMargins left="0.47244094488188981" right="0.47244094488188981" top="0.86614173228346458" bottom="0.47244094488188981" header="0.51181102362204722" footer="0.31496062992125984"/>
  <pageSetup paperSize="9" scale="83" firstPageNumber="0" orientation="portrait" horizontalDpi="1200" verticalDpi="1200" r:id="rId1"/>
  <headerFooter>
    <oddHeader>&amp;C&amp;"微軟正黑體,粗體"&amp;16勞工保險局107年8月統計提要</oddHeader>
    <oddFooter>&amp;C&amp;"Arial,標準"&amp;10第 &amp;P 頁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2"/>
  <sheetViews>
    <sheetView showGridLines="0" zoomScale="80" zoomScaleNormal="80" workbookViewId="0">
      <selection sqref="A1:H1"/>
    </sheetView>
  </sheetViews>
  <sheetFormatPr defaultRowHeight="16.5" x14ac:dyDescent="0.25"/>
  <cols>
    <col min="1" max="1" width="26.125" style="1" customWidth="1"/>
    <col min="2" max="2" width="12.375" style="2" customWidth="1"/>
    <col min="3" max="3" width="11.625" style="2" customWidth="1"/>
    <col min="4" max="4" width="16.5" style="2" customWidth="1"/>
    <col min="5" max="5" width="15.375" style="2" customWidth="1"/>
    <col min="6" max="6" width="12.125" style="2" customWidth="1"/>
    <col min="7" max="7" width="12.375" style="2" bestFit="1" customWidth="1"/>
    <col min="8" max="8" width="16.875" style="2"/>
    <col min="9" max="1025" width="10.625" style="1"/>
  </cols>
  <sheetData>
    <row r="1" spans="1:8" ht="33" customHeight="1" thickTop="1" thickBot="1" x14ac:dyDescent="0.3">
      <c r="A1" s="112" t="s">
        <v>58</v>
      </c>
      <c r="B1" s="113"/>
      <c r="C1" s="113"/>
      <c r="D1" s="113"/>
      <c r="E1" s="113"/>
      <c r="F1" s="113"/>
      <c r="G1" s="113"/>
      <c r="H1" s="114"/>
    </row>
    <row r="2" spans="1:8" ht="32.450000000000003" customHeight="1" thickTop="1" thickBot="1" x14ac:dyDescent="0.3">
      <c r="A2" s="121" t="s">
        <v>59</v>
      </c>
      <c r="B2" s="106" t="s">
        <v>93</v>
      </c>
      <c r="C2" s="106"/>
      <c r="D2" s="106"/>
      <c r="E2" s="106"/>
      <c r="F2" s="106" t="s">
        <v>92</v>
      </c>
      <c r="G2" s="106"/>
      <c r="H2" s="106"/>
    </row>
    <row r="3" spans="1:8" ht="28.9" customHeight="1" thickTop="1" thickBot="1" x14ac:dyDescent="0.3">
      <c r="A3" s="122"/>
      <c r="B3" s="115" t="s">
        <v>60</v>
      </c>
      <c r="C3" s="116"/>
      <c r="D3" s="117" t="s">
        <v>6</v>
      </c>
      <c r="E3" s="118"/>
      <c r="F3" s="119" t="s">
        <v>60</v>
      </c>
      <c r="G3" s="120"/>
      <c r="H3" s="110" t="s">
        <v>6</v>
      </c>
    </row>
    <row r="4" spans="1:8" ht="28.9" customHeight="1" thickTop="1" thickBot="1" x14ac:dyDescent="0.3">
      <c r="A4" s="123"/>
      <c r="B4" s="58" t="s">
        <v>94</v>
      </c>
      <c r="C4" s="59" t="s">
        <v>95</v>
      </c>
      <c r="D4" s="59" t="s">
        <v>94</v>
      </c>
      <c r="E4" s="54" t="s">
        <v>95</v>
      </c>
      <c r="F4" s="119"/>
      <c r="G4" s="120"/>
      <c r="H4" s="110"/>
    </row>
    <row r="5" spans="1:8" ht="32.450000000000003" customHeight="1" thickTop="1" x14ac:dyDescent="0.25">
      <c r="A5" s="8" t="s">
        <v>7</v>
      </c>
      <c r="B5" s="24">
        <v>3397944</v>
      </c>
      <c r="C5" s="24">
        <v>3371848</v>
      </c>
      <c r="D5" s="13"/>
      <c r="E5" s="11"/>
      <c r="F5" s="86"/>
      <c r="G5" s="17">
        <f>C5</f>
        <v>3371848</v>
      </c>
      <c r="H5" s="30"/>
    </row>
    <row r="6" spans="1:8" ht="32.450000000000003" customHeight="1" x14ac:dyDescent="0.25">
      <c r="A6" s="8" t="s">
        <v>61</v>
      </c>
      <c r="B6" s="10"/>
      <c r="C6" s="10"/>
      <c r="D6" s="13">
        <f>SUM(D7:D8)</f>
        <v>2769247394</v>
      </c>
      <c r="E6" s="11">
        <f>SUM(E7:E8)</f>
        <v>2770378615</v>
      </c>
      <c r="F6" s="87"/>
      <c r="G6" s="60"/>
      <c r="H6" s="11">
        <f>SUM(H7:H8)</f>
        <v>31311160201</v>
      </c>
    </row>
    <row r="7" spans="1:8" ht="32.450000000000003" customHeight="1" x14ac:dyDescent="0.25">
      <c r="A7" s="41" t="s">
        <v>62</v>
      </c>
      <c r="B7" s="10"/>
      <c r="C7" s="10"/>
      <c r="D7" s="13">
        <v>2769247394</v>
      </c>
      <c r="E7" s="11">
        <v>2770378615</v>
      </c>
      <c r="F7" s="87"/>
      <c r="G7" s="60"/>
      <c r="H7" s="11">
        <v>22067656124</v>
      </c>
    </row>
    <row r="8" spans="1:8" ht="32.450000000000003" customHeight="1" thickBot="1" x14ac:dyDescent="0.3">
      <c r="A8" s="42" t="s">
        <v>63</v>
      </c>
      <c r="B8" s="27"/>
      <c r="C8" s="27"/>
      <c r="D8" s="28">
        <v>0</v>
      </c>
      <c r="E8" s="14">
        <v>0</v>
      </c>
      <c r="F8" s="88"/>
      <c r="G8" s="27"/>
      <c r="H8" s="11">
        <v>9243504077</v>
      </c>
    </row>
    <row r="9" spans="1:8" ht="32.450000000000003" customHeight="1" thickTop="1" thickBot="1" x14ac:dyDescent="0.3">
      <c r="A9" s="121" t="s">
        <v>12</v>
      </c>
      <c r="B9" s="106" t="s">
        <v>96</v>
      </c>
      <c r="C9" s="106"/>
      <c r="D9" s="106"/>
      <c r="E9" s="106"/>
      <c r="F9" s="106" t="s">
        <v>92</v>
      </c>
      <c r="G9" s="106"/>
      <c r="H9" s="106"/>
    </row>
    <row r="10" spans="1:8" ht="28.9" customHeight="1" thickTop="1" thickBot="1" x14ac:dyDescent="0.3">
      <c r="A10" s="122"/>
      <c r="B10" s="108" t="s">
        <v>60</v>
      </c>
      <c r="C10" s="109"/>
      <c r="D10" s="110" t="s">
        <v>6</v>
      </c>
      <c r="E10" s="106"/>
      <c r="F10" s="108" t="s">
        <v>60</v>
      </c>
      <c r="G10" s="109"/>
      <c r="H10" s="110" t="s">
        <v>6</v>
      </c>
    </row>
    <row r="11" spans="1:8" ht="25.9" customHeight="1" thickTop="1" thickBot="1" x14ac:dyDescent="0.3">
      <c r="A11" s="123"/>
      <c r="B11" s="53"/>
      <c r="C11" s="57" t="s">
        <v>14</v>
      </c>
      <c r="D11" s="110"/>
      <c r="E11" s="106"/>
      <c r="F11" s="53"/>
      <c r="G11" s="57" t="s">
        <v>14</v>
      </c>
      <c r="H11" s="110"/>
    </row>
    <row r="12" spans="1:8" ht="32.450000000000003" customHeight="1" thickTop="1" x14ac:dyDescent="0.25">
      <c r="A12" s="29" t="s">
        <v>15</v>
      </c>
      <c r="B12" s="16">
        <f>B17+B24</f>
        <v>1713299</v>
      </c>
      <c r="C12" s="17"/>
      <c r="D12" s="17"/>
      <c r="E12" s="85">
        <f>E13+E16</f>
        <v>6630029044</v>
      </c>
      <c r="F12" s="16">
        <f>F17+F24</f>
        <v>1732573</v>
      </c>
      <c r="G12" s="17"/>
      <c r="H12" s="30">
        <f>H13+H16</f>
        <v>52353251346</v>
      </c>
    </row>
    <row r="13" spans="1:8" ht="32.450000000000003" customHeight="1" x14ac:dyDescent="0.25">
      <c r="A13" s="12" t="s">
        <v>64</v>
      </c>
      <c r="B13" s="62"/>
      <c r="C13" s="60"/>
      <c r="D13" s="60"/>
      <c r="E13" s="83">
        <f>E14+E15</f>
        <v>4253049379</v>
      </c>
      <c r="F13" s="31"/>
      <c r="G13" s="60"/>
      <c r="H13" s="61">
        <f>H14+H15</f>
        <v>33002404659</v>
      </c>
    </row>
    <row r="14" spans="1:8" ht="32.450000000000003" customHeight="1" x14ac:dyDescent="0.25">
      <c r="A14" s="43" t="s">
        <v>65</v>
      </c>
      <c r="B14" s="62"/>
      <c r="C14" s="60"/>
      <c r="D14" s="60"/>
      <c r="E14" s="83">
        <v>1361624907</v>
      </c>
      <c r="F14" s="31"/>
      <c r="G14" s="60"/>
      <c r="H14" s="61">
        <v>10315008579</v>
      </c>
    </row>
    <row r="15" spans="1:8" ht="32.450000000000003" customHeight="1" x14ac:dyDescent="0.25">
      <c r="A15" s="43" t="s">
        <v>66</v>
      </c>
      <c r="B15" s="62"/>
      <c r="C15" s="60"/>
      <c r="D15" s="60"/>
      <c r="E15" s="83">
        <v>2891424472</v>
      </c>
      <c r="F15" s="31"/>
      <c r="G15" s="60"/>
      <c r="H15" s="61">
        <v>22687396080</v>
      </c>
    </row>
    <row r="16" spans="1:8" ht="32.450000000000003" customHeight="1" thickBot="1" x14ac:dyDescent="0.3">
      <c r="A16" s="67" t="s">
        <v>67</v>
      </c>
      <c r="B16" s="71"/>
      <c r="C16" s="72"/>
      <c r="D16" s="72"/>
      <c r="E16" s="84">
        <f>E19+E20+E22</f>
        <v>2376979665</v>
      </c>
      <c r="F16" s="68"/>
      <c r="G16" s="72"/>
      <c r="H16" s="73">
        <f>H19+H20+H22</f>
        <v>19350846687</v>
      </c>
    </row>
    <row r="17" spans="1:8" ht="32.450000000000003" customHeight="1" x14ac:dyDescent="0.25">
      <c r="A17" s="12" t="s">
        <v>17</v>
      </c>
      <c r="B17" s="62">
        <f>SUM(B18:B23)</f>
        <v>1710154</v>
      </c>
      <c r="C17" s="60">
        <f>SUM(C18:C23)</f>
        <v>11059</v>
      </c>
      <c r="D17" s="60"/>
      <c r="E17" s="83">
        <f>SUM(E18:E23)</f>
        <v>6449144968</v>
      </c>
      <c r="F17" s="31">
        <f t="shared" ref="F17:F23" si="0">B17</f>
        <v>1710154</v>
      </c>
      <c r="G17" s="60">
        <f>SUM(G18:G23)</f>
        <v>97563</v>
      </c>
      <c r="H17" s="61">
        <f>SUM(H18:H23)</f>
        <v>51043371120</v>
      </c>
    </row>
    <row r="18" spans="1:8" ht="32.450000000000003" customHeight="1" x14ac:dyDescent="0.25">
      <c r="A18" s="46" t="s">
        <v>73</v>
      </c>
      <c r="B18" s="5">
        <v>971326</v>
      </c>
      <c r="C18" s="44">
        <v>9433</v>
      </c>
      <c r="D18" s="60"/>
      <c r="E18" s="83">
        <v>3703690491</v>
      </c>
      <c r="F18" s="31">
        <f t="shared" si="0"/>
        <v>971326</v>
      </c>
      <c r="G18" s="32">
        <v>82463</v>
      </c>
      <c r="H18" s="45">
        <v>28863598481</v>
      </c>
    </row>
    <row r="19" spans="1:8" ht="32.450000000000003" customHeight="1" x14ac:dyDescent="0.25">
      <c r="A19" s="46" t="s">
        <v>74</v>
      </c>
      <c r="B19" s="5">
        <v>586474</v>
      </c>
      <c r="C19" s="10">
        <v>98</v>
      </c>
      <c r="D19" s="60"/>
      <c r="E19" s="83">
        <v>2129789822</v>
      </c>
      <c r="F19" s="31">
        <f t="shared" si="0"/>
        <v>586474</v>
      </c>
      <c r="G19" s="10">
        <v>1871</v>
      </c>
      <c r="H19" s="45">
        <v>17373312736</v>
      </c>
    </row>
    <row r="20" spans="1:8" ht="32.450000000000003" customHeight="1" x14ac:dyDescent="0.25">
      <c r="A20" s="46" t="s">
        <v>75</v>
      </c>
      <c r="B20" s="5">
        <v>40552</v>
      </c>
      <c r="C20" s="10">
        <v>396</v>
      </c>
      <c r="D20" s="60"/>
      <c r="E20" s="83">
        <v>147330043</v>
      </c>
      <c r="F20" s="31">
        <f t="shared" si="0"/>
        <v>40552</v>
      </c>
      <c r="G20" s="10">
        <v>3713</v>
      </c>
      <c r="H20" s="45">
        <v>1168912951</v>
      </c>
    </row>
    <row r="21" spans="1:8" ht="32.450000000000003" customHeight="1" x14ac:dyDescent="0.25">
      <c r="A21" s="46" t="s">
        <v>76</v>
      </c>
      <c r="B21" s="5">
        <v>7095</v>
      </c>
      <c r="C21" s="44">
        <v>97</v>
      </c>
      <c r="D21" s="60"/>
      <c r="E21" s="83">
        <v>26708834</v>
      </c>
      <c r="F21" s="31">
        <f t="shared" si="0"/>
        <v>7095</v>
      </c>
      <c r="G21" s="32">
        <v>857</v>
      </c>
      <c r="H21" s="45">
        <v>211093638</v>
      </c>
    </row>
    <row r="22" spans="1:8" ht="32.450000000000003" customHeight="1" x14ac:dyDescent="0.25">
      <c r="A22" s="46" t="s">
        <v>77</v>
      </c>
      <c r="B22" s="5">
        <v>20578</v>
      </c>
      <c r="C22" s="10">
        <v>46</v>
      </c>
      <c r="D22" s="60"/>
      <c r="E22" s="83">
        <v>99859800</v>
      </c>
      <c r="F22" s="31">
        <f t="shared" si="0"/>
        <v>20578</v>
      </c>
      <c r="G22" s="10">
        <v>530</v>
      </c>
      <c r="H22" s="45">
        <v>808621000</v>
      </c>
    </row>
    <row r="23" spans="1:8" ht="32.450000000000003" customHeight="1" x14ac:dyDescent="0.25">
      <c r="A23" s="46" t="s">
        <v>78</v>
      </c>
      <c r="B23" s="87">
        <v>84129</v>
      </c>
      <c r="C23" s="60">
        <v>989</v>
      </c>
      <c r="D23" s="60"/>
      <c r="E23" s="83">
        <v>341765978</v>
      </c>
      <c r="F23" s="31">
        <f t="shared" si="0"/>
        <v>84129</v>
      </c>
      <c r="G23" s="60">
        <v>8129</v>
      </c>
      <c r="H23" s="83">
        <v>2617832314</v>
      </c>
    </row>
    <row r="24" spans="1:8" ht="32.450000000000003" customHeight="1" x14ac:dyDescent="0.25">
      <c r="A24" s="93" t="s">
        <v>16</v>
      </c>
      <c r="B24" s="94">
        <f>SUM(B25:B26)</f>
        <v>3145</v>
      </c>
      <c r="C24" s="95"/>
      <c r="D24" s="95"/>
      <c r="E24" s="96">
        <f>SUM(E25:E26)</f>
        <v>180884076</v>
      </c>
      <c r="F24" s="94">
        <f>SUM(F25:F26)</f>
        <v>22419</v>
      </c>
      <c r="G24" s="101"/>
      <c r="H24" s="96">
        <f>SUM(H25:H26)</f>
        <v>1309880226</v>
      </c>
    </row>
    <row r="25" spans="1:8" ht="32.450000000000003" customHeight="1" x14ac:dyDescent="0.25">
      <c r="A25" s="46" t="s">
        <v>79</v>
      </c>
      <c r="B25" s="87">
        <v>1926</v>
      </c>
      <c r="C25" s="60"/>
      <c r="D25" s="60"/>
      <c r="E25" s="83">
        <v>69510396</v>
      </c>
      <c r="F25" s="87">
        <v>13289</v>
      </c>
      <c r="G25" s="60"/>
      <c r="H25" s="33">
        <v>475717746</v>
      </c>
    </row>
    <row r="26" spans="1:8" ht="32.450000000000003" customHeight="1" thickBot="1" x14ac:dyDescent="0.3">
      <c r="A26" s="47" t="s">
        <v>80</v>
      </c>
      <c r="B26" s="88">
        <v>1219</v>
      </c>
      <c r="C26" s="27"/>
      <c r="D26" s="27"/>
      <c r="E26" s="82">
        <v>111373680</v>
      </c>
      <c r="F26" s="88">
        <v>9130</v>
      </c>
      <c r="G26" s="27"/>
      <c r="H26" s="14">
        <v>834162480</v>
      </c>
    </row>
    <row r="27" spans="1:8" s="49" customFormat="1" ht="24" customHeight="1" thickTop="1" x14ac:dyDescent="0.25">
      <c r="A27" s="20" t="s">
        <v>68</v>
      </c>
      <c r="B27" s="48"/>
      <c r="C27" s="48"/>
      <c r="D27" s="48"/>
      <c r="E27" s="48"/>
      <c r="F27" s="48"/>
      <c r="G27" s="48"/>
      <c r="H27" s="48"/>
    </row>
    <row r="28" spans="1:8" s="49" customFormat="1" ht="24" customHeight="1" x14ac:dyDescent="0.25">
      <c r="A28" s="20" t="s">
        <v>88</v>
      </c>
      <c r="B28" s="48"/>
      <c r="C28" s="48"/>
      <c r="D28" s="48"/>
      <c r="E28" s="48"/>
      <c r="F28" s="48"/>
      <c r="G28" s="48"/>
      <c r="H28" s="48"/>
    </row>
    <row r="29" spans="1:8" s="49" customFormat="1" ht="24" customHeight="1" x14ac:dyDescent="0.25">
      <c r="A29" s="20" t="s">
        <v>69</v>
      </c>
      <c r="B29" s="48"/>
      <c r="C29" s="48"/>
      <c r="D29" s="48"/>
      <c r="E29" s="48"/>
      <c r="F29" s="48"/>
      <c r="G29" s="48"/>
      <c r="H29" s="48"/>
    </row>
    <row r="30" spans="1:8" s="49" customFormat="1" ht="24" customHeight="1" x14ac:dyDescent="0.25">
      <c r="A30" s="20" t="s">
        <v>70</v>
      </c>
      <c r="B30" s="48"/>
      <c r="C30" s="48"/>
      <c r="D30" s="48"/>
      <c r="E30" s="48"/>
      <c r="F30" s="48"/>
      <c r="G30" s="48"/>
      <c r="H30" s="48"/>
    </row>
    <row r="31" spans="1:8" s="49" customFormat="1" ht="24" customHeight="1" x14ac:dyDescent="0.25">
      <c r="A31" s="20" t="s">
        <v>71</v>
      </c>
      <c r="B31" s="48"/>
      <c r="C31" s="48"/>
      <c r="D31" s="48"/>
      <c r="E31" s="48"/>
      <c r="F31" s="48"/>
      <c r="G31" s="48"/>
      <c r="H31" s="48"/>
    </row>
    <row r="32" spans="1:8" s="49" customFormat="1" ht="24" customHeight="1" x14ac:dyDescent="0.25">
      <c r="A32" s="20" t="s">
        <v>100</v>
      </c>
      <c r="B32" s="48"/>
      <c r="C32" s="48"/>
      <c r="D32" s="48"/>
      <c r="E32" s="48"/>
      <c r="F32" s="48"/>
      <c r="G32" s="48"/>
      <c r="H32" s="48"/>
    </row>
  </sheetData>
  <mergeCells count="15">
    <mergeCell ref="B9:E9"/>
    <mergeCell ref="F9:H9"/>
    <mergeCell ref="A2:A4"/>
    <mergeCell ref="A9:A11"/>
    <mergeCell ref="H10:H11"/>
    <mergeCell ref="B10:C10"/>
    <mergeCell ref="D10:E11"/>
    <mergeCell ref="F10:G10"/>
    <mergeCell ref="A1:H1"/>
    <mergeCell ref="B2:E2"/>
    <mergeCell ref="F2:H2"/>
    <mergeCell ref="B3:C3"/>
    <mergeCell ref="D3:E3"/>
    <mergeCell ref="F3:G4"/>
    <mergeCell ref="H3:H4"/>
  </mergeCells>
  <phoneticPr fontId="6" type="noConversion"/>
  <printOptions horizontalCentered="1"/>
  <pageMargins left="0.27559055118110237" right="0.27559055118110237" top="0.86614173228346458" bottom="0.47244094488188981" header="0.51181102362204722" footer="0.31496062992125984"/>
  <pageSetup paperSize="9" scale="79" orientation="portrait" horizontalDpi="1200" verticalDpi="1200" r:id="rId1"/>
  <headerFooter>
    <oddHeader>&amp;C&amp;"微軟正黑體,粗體"&amp;16勞工保險局107年8月統計提要</oddHeader>
    <oddFooter>&amp;C&amp;"Arial,標準"&amp;10第 &amp;P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勞工保險</vt:lpstr>
      <vt:lpstr>就保&amp;積欠墊償</vt:lpstr>
      <vt:lpstr>勞退&amp;農保&amp;老農津貼</vt:lpstr>
      <vt:lpstr>國民年金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>1</cp:revision>
  <dcterms:created xsi:type="dcterms:W3CDTF">2018-10-12T01:47:59Z</dcterms:created>
  <dcterms:modified xsi:type="dcterms:W3CDTF">2019-01-09T05:44:31Z</dcterms:modified>
  <dc:language/>
</cp:coreProperties>
</file>