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95" windowWidth="9570" windowHeight="5310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4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E17" i="4" l="1"/>
  <c r="E24" i="4"/>
  <c r="E16" i="4"/>
  <c r="E13" i="4"/>
  <c r="G5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F12" i="4" s="1"/>
  <c r="H16" i="4"/>
  <c r="H13" i="4"/>
  <c r="H12" i="4" s="1"/>
  <c r="H6" i="4"/>
  <c r="E6" i="4"/>
  <c r="D6" i="4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B12" i="4" l="1"/>
  <c r="E16" i="1"/>
</calcChain>
</file>

<file path=xl/sharedStrings.xml><?xml version="1.0" encoding="utf-8"?>
<sst xmlns="http://schemas.openxmlformats.org/spreadsheetml/2006/main" count="206" uniqueCount="103">
  <si>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</si>
  <si>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</si>
  <si>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</si>
  <si>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</si>
  <si>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</si>
  <si>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</si>
  <si>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</si>
  <si>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</si>
  <si>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</si>
  <si>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</si>
  <si>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</si>
  <si>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</si>
  <si>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</si>
  <si>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</si>
  <si>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</si>
  <si>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</si>
  <si>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</si>
  <si>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</si>
  <si>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</si>
  <si>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</si>
  <si>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</si>
  <si>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</si>
  <si>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</si>
  <si>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</si>
  <si>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</si>
  <si>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</si>
  <si>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</si>
  <si>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</si>
  <si>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</si>
  <si>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</si>
  <si>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</si>
  <si>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</si>
  <si>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</si>
  <si>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</si>
  <si>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</si>
  <si>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</si>
  <si>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</si>
  <si>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</si>
  <si>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</si>
  <si>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</si>
  <si>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</si>
  <si>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</si>
  <si>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</si>
  <si>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</si>
  <si>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</si>
  <si>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</si>
  <si>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</si>
  <si>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</si>
  <si>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</si>
  <si>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</si>
  <si>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</si>
  <si>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</si>
  <si>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</si>
  <si>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</si>
  <si>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</si>
  <si>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</si>
  <si>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</si>
  <si>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</si>
  <si>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</si>
  <si>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</si>
  <si>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</si>
  <si>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</si>
  <si>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</si>
  <si>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</si>
  <si>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</si>
  <si>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</si>
  <si>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</si>
  <si>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</si>
  <si>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</si>
  <si>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</si>
  <si>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</si>
  <si>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</si>
  <si>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</si>
  <si>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</si>
  <si>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</si>
  <si>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</si>
  <si>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</si>
  <si>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</si>
  <si>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</si>
  <si>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</si>
  <si>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</si>
  <si>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</si>
  <si>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</si>
  <si>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</si>
  <si>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</si>
  <si>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</si>
  <si>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</si>
  <si>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</si>
  <si>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</si>
  <si>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</si>
  <si>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</si>
  <si>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</si>
  <si>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</si>
  <si>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9、10月數</t>
    <phoneticPr fontId="6" type="noConversion"/>
  </si>
  <si>
    <t>9月</t>
  </si>
  <si>
    <t>9月</t>
    <phoneticPr fontId="6" type="noConversion"/>
  </si>
  <si>
    <t>10月</t>
  </si>
  <si>
    <t>10月</t>
    <phoneticPr fontId="6" type="noConversion"/>
  </si>
  <si>
    <t>10月數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</si>
  <si>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</si>
  <si>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1,188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5,769,758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55,222,223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</si>
  <si>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</si>
  <si>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>6. 10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  <charset val="136"/>
      </rPr>
      <t>541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138,820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1,265,543</t>
    </r>
    <r>
      <rPr>
        <sz val="12"/>
        <color rgb="FF000000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</si>
</sst>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10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3" t="s">
        <v>0</v>
      </c>
      <c r="B1" s="104"/>
      <c r="C1" s="104"/>
      <c r="D1" s="104"/>
      <c r="E1" s="104"/>
      <c r="F1" s="104"/>
      <c r="G1" s="105"/>
    </row>
    <row r="2" spans="1:7" ht="30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35" customHeight="1" x14ac:dyDescent="0.25">
      <c r="A4" s="4" t="s">
        <v>83</v>
      </c>
      <c r="B4" s="5">
        <v>561550</v>
      </c>
      <c r="C4" s="6"/>
      <c r="D4" s="7"/>
      <c r="E4" s="5">
        <f>B4</f>
        <v>561550</v>
      </c>
      <c r="F4" s="6"/>
      <c r="G4" s="7"/>
    </row>
    <row r="5" spans="1:7" ht="28.35" customHeight="1" x14ac:dyDescent="0.25">
      <c r="A5" s="8" t="s">
        <v>84</v>
      </c>
      <c r="B5" s="9"/>
      <c r="C5" s="10">
        <v>10434455</v>
      </c>
      <c r="D5" s="11"/>
      <c r="E5" s="9"/>
      <c r="F5" s="10">
        <f>C5</f>
        <v>10434455</v>
      </c>
      <c r="G5" s="11"/>
    </row>
    <row r="6" spans="1:7" ht="28.35" customHeight="1" x14ac:dyDescent="0.25">
      <c r="A6" s="8" t="s">
        <v>8</v>
      </c>
      <c r="B6" s="78"/>
      <c r="C6" s="78"/>
      <c r="D6" s="33">
        <v>31551</v>
      </c>
      <c r="E6" s="78"/>
      <c r="F6" s="78"/>
      <c r="G6" s="33">
        <v>31497</v>
      </c>
    </row>
    <row r="7" spans="1:7" ht="28.35" customHeight="1" x14ac:dyDescent="0.25">
      <c r="A7" s="8" t="s">
        <v>9</v>
      </c>
      <c r="B7" s="78"/>
      <c r="C7" s="78"/>
      <c r="D7" s="33">
        <f>D8+D9</f>
        <v>31301766668</v>
      </c>
      <c r="E7" s="78"/>
      <c r="F7" s="78"/>
      <c r="G7" s="33">
        <f>G8+G9</f>
        <v>309704000528</v>
      </c>
    </row>
    <row r="8" spans="1:7" ht="28.35" customHeight="1" x14ac:dyDescent="0.25">
      <c r="A8" s="12" t="s">
        <v>10</v>
      </c>
      <c r="B8" s="13"/>
      <c r="C8" s="13"/>
      <c r="D8" s="11">
        <v>30616758859</v>
      </c>
      <c r="E8" s="13"/>
      <c r="F8" s="13"/>
      <c r="G8" s="11">
        <v>302921425279</v>
      </c>
    </row>
    <row r="9" spans="1:7" ht="28.35" customHeight="1" thickBot="1" x14ac:dyDescent="0.3">
      <c r="A9" s="12" t="s">
        <v>11</v>
      </c>
      <c r="B9" s="13"/>
      <c r="C9" s="13"/>
      <c r="D9" s="14">
        <v>685007809</v>
      </c>
      <c r="E9" s="13"/>
      <c r="F9" s="13"/>
      <c r="G9" s="11">
        <v>6782575249</v>
      </c>
    </row>
    <row r="10" spans="1:7" ht="30" customHeight="1" thickTop="1" thickBot="1" x14ac:dyDescent="0.3">
      <c r="A10" s="107" t="s">
        <v>12</v>
      </c>
      <c r="B10" s="108" t="s">
        <v>13</v>
      </c>
      <c r="C10" s="109"/>
      <c r="D10" s="110" t="s">
        <v>6</v>
      </c>
      <c r="E10" s="108" t="s">
        <v>13</v>
      </c>
      <c r="F10" s="109"/>
      <c r="G10" s="110" t="s">
        <v>6</v>
      </c>
    </row>
    <row r="11" spans="1:7" ht="23.25" customHeight="1" thickTop="1" thickBot="1" x14ac:dyDescent="0.3">
      <c r="A11" s="107"/>
      <c r="B11" s="53"/>
      <c r="C11" s="57" t="s">
        <v>14</v>
      </c>
      <c r="D11" s="110"/>
      <c r="E11" s="53"/>
      <c r="F11" s="57" t="s">
        <v>14</v>
      </c>
      <c r="G11" s="110"/>
    </row>
    <row r="12" spans="1:7" ht="28.35" customHeight="1" thickTop="1" x14ac:dyDescent="0.25">
      <c r="A12" s="4" t="s">
        <v>15</v>
      </c>
      <c r="B12" s="16">
        <f>B13+B14</f>
        <v>1227577</v>
      </c>
      <c r="C12" s="17"/>
      <c r="D12" s="7">
        <f>D13+D14</f>
        <v>34621060783</v>
      </c>
      <c r="E12" s="16">
        <f>E13+E14</f>
        <v>2942300</v>
      </c>
      <c r="F12" s="17"/>
      <c r="G12" s="7">
        <f>G13+G14</f>
        <v>329946215744</v>
      </c>
    </row>
    <row r="13" spans="1:7" ht="28.35" customHeight="1" x14ac:dyDescent="0.25">
      <c r="A13" s="12" t="s">
        <v>10</v>
      </c>
      <c r="B13" s="5">
        <v>1221286</v>
      </c>
      <c r="C13" s="18"/>
      <c r="D13" s="11">
        <v>34293650305</v>
      </c>
      <c r="E13" s="5">
        <v>1615070</v>
      </c>
      <c r="F13" s="10"/>
      <c r="G13" s="11">
        <v>325031019079</v>
      </c>
    </row>
    <row r="14" spans="1:7" ht="28.35" customHeight="1" thickBot="1" x14ac:dyDescent="0.3">
      <c r="A14" s="12" t="s">
        <v>11</v>
      </c>
      <c r="B14" s="5">
        <v>6291</v>
      </c>
      <c r="C14" s="18"/>
      <c r="D14" s="11">
        <v>327410478</v>
      </c>
      <c r="E14" s="5">
        <v>1327230</v>
      </c>
      <c r="F14" s="10"/>
      <c r="G14" s="11">
        <v>4915196665</v>
      </c>
    </row>
    <row r="15" spans="1:7" ht="28.35" customHeight="1" x14ac:dyDescent="0.25">
      <c r="A15" s="63" t="s">
        <v>16</v>
      </c>
      <c r="B15" s="64">
        <f>B17+B18+B20+B23+B26+B28</f>
        <v>52260</v>
      </c>
      <c r="C15" s="65"/>
      <c r="D15" s="66">
        <f>D17+D18+D20+D23+D26+D28</f>
        <v>14628036332</v>
      </c>
      <c r="E15" s="64">
        <f>E17+E18+E20+E23+E26+E28</f>
        <v>1766983</v>
      </c>
      <c r="F15" s="65"/>
      <c r="G15" s="66">
        <f>G17+G18+G20+G23+G26+G28</f>
        <v>138800052656</v>
      </c>
    </row>
    <row r="16" spans="1:7" ht="28.35" customHeight="1" thickBot="1" x14ac:dyDescent="0.3">
      <c r="A16" s="67" t="s">
        <v>17</v>
      </c>
      <c r="B16" s="68">
        <f t="shared" ref="B16:G16" si="0">B21+B24+B27</f>
        <v>1175317</v>
      </c>
      <c r="C16" s="69">
        <f t="shared" si="0"/>
        <v>10580</v>
      </c>
      <c r="D16" s="70">
        <f t="shared" si="0"/>
        <v>19993024451</v>
      </c>
      <c r="E16" s="68">
        <f t="shared" si="0"/>
        <v>1175317</v>
      </c>
      <c r="F16" s="69">
        <f t="shared" si="0"/>
        <v>117356</v>
      </c>
      <c r="G16" s="70">
        <f t="shared" si="0"/>
        <v>191146163088</v>
      </c>
    </row>
    <row r="17" spans="1:7" ht="28.35" customHeight="1" x14ac:dyDescent="0.25">
      <c r="A17" s="63" t="s">
        <v>18</v>
      </c>
      <c r="B17" s="79">
        <v>12771</v>
      </c>
      <c r="C17" s="80"/>
      <c r="D17" s="81">
        <v>794270809</v>
      </c>
      <c r="E17" s="79">
        <v>113422</v>
      </c>
      <c r="F17" s="80"/>
      <c r="G17" s="81">
        <v>7012326756</v>
      </c>
    </row>
    <row r="18" spans="1:7" ht="28.35" customHeight="1" x14ac:dyDescent="0.25">
      <c r="A18" s="89" t="s">
        <v>19</v>
      </c>
      <c r="B18" s="90">
        <v>15839</v>
      </c>
      <c r="C18" s="91"/>
      <c r="D18" s="92">
        <v>281673403</v>
      </c>
      <c r="E18" s="90">
        <v>144267</v>
      </c>
      <c r="F18" s="91"/>
      <c r="G18" s="92">
        <v>2543797744</v>
      </c>
    </row>
    <row r="19" spans="1:7" ht="28.35" customHeight="1" x14ac:dyDescent="0.25">
      <c r="A19" s="12" t="s">
        <v>20</v>
      </c>
      <c r="B19" s="77">
        <f>B20+B21</f>
        <v>5363</v>
      </c>
      <c r="C19" s="60"/>
      <c r="D19" s="75">
        <f>D20+D21</f>
        <v>472031664</v>
      </c>
      <c r="E19" s="77">
        <f>E20+E21</f>
        <v>19667</v>
      </c>
      <c r="F19" s="60"/>
      <c r="G19" s="75">
        <f>G20+G21</f>
        <v>4723361305</v>
      </c>
    </row>
    <row r="20" spans="1:7" ht="28.35" customHeight="1" x14ac:dyDescent="0.25">
      <c r="A20" s="43" t="s">
        <v>21</v>
      </c>
      <c r="B20" s="77">
        <v>1616</v>
      </c>
      <c r="C20" s="60"/>
      <c r="D20" s="75">
        <v>430684414</v>
      </c>
      <c r="E20" s="77">
        <v>15920</v>
      </c>
      <c r="F20" s="60"/>
      <c r="G20" s="75">
        <v>4319395167</v>
      </c>
    </row>
    <row r="21" spans="1:7" ht="28.35" customHeight="1" x14ac:dyDescent="0.25">
      <c r="A21" s="43" t="s">
        <v>22</v>
      </c>
      <c r="B21" s="77">
        <v>3747</v>
      </c>
      <c r="C21" s="60">
        <v>35</v>
      </c>
      <c r="D21" s="75">
        <v>41347250</v>
      </c>
      <c r="E21" s="77">
        <f>B21</f>
        <v>3747</v>
      </c>
      <c r="F21" s="60">
        <v>356</v>
      </c>
      <c r="G21" s="75">
        <v>403966138</v>
      </c>
    </row>
    <row r="22" spans="1:7" ht="28.35" customHeight="1" x14ac:dyDescent="0.25">
      <c r="A22" s="93" t="s">
        <v>23</v>
      </c>
      <c r="B22" s="94">
        <f>B23+B24</f>
        <v>1157602</v>
      </c>
      <c r="C22" s="95"/>
      <c r="D22" s="96">
        <f>D23+D24</f>
        <v>30670605870</v>
      </c>
      <c r="E22" s="94">
        <f>E23+E24</f>
        <v>1240536</v>
      </c>
      <c r="F22" s="95"/>
      <c r="G22" s="96">
        <f>G23+G24</f>
        <v>291263472702</v>
      </c>
    </row>
    <row r="23" spans="1:7" ht="28.35" customHeight="1" x14ac:dyDescent="0.25">
      <c r="A23" s="43" t="s">
        <v>21</v>
      </c>
      <c r="B23" s="87">
        <v>9759</v>
      </c>
      <c r="C23" s="60"/>
      <c r="D23" s="83">
        <v>11028890329</v>
      </c>
      <c r="E23" s="87">
        <v>92693</v>
      </c>
      <c r="F23" s="60"/>
      <c r="G23" s="83">
        <v>103453689739</v>
      </c>
    </row>
    <row r="24" spans="1:7" ht="28.35" customHeight="1" x14ac:dyDescent="0.25">
      <c r="A24" s="43" t="s">
        <v>24</v>
      </c>
      <c r="B24" s="87">
        <v>1147843</v>
      </c>
      <c r="C24" s="60">
        <v>10194</v>
      </c>
      <c r="D24" s="83">
        <v>19641715541</v>
      </c>
      <c r="E24" s="87">
        <f>B24</f>
        <v>1147843</v>
      </c>
      <c r="F24" s="60">
        <v>113543</v>
      </c>
      <c r="G24" s="83">
        <v>187809782963</v>
      </c>
    </row>
    <row r="25" spans="1:7" ht="28.35" customHeight="1" x14ac:dyDescent="0.25">
      <c r="A25" s="93" t="s">
        <v>25</v>
      </c>
      <c r="B25" s="94">
        <f>B26+B27</f>
        <v>36002</v>
      </c>
      <c r="C25" s="95"/>
      <c r="D25" s="96">
        <f>D26+D27</f>
        <v>2400276217</v>
      </c>
      <c r="E25" s="94">
        <f>E26+E27</f>
        <v>140460</v>
      </c>
      <c r="F25" s="95"/>
      <c r="G25" s="96">
        <f>G26+G27</f>
        <v>22501373607</v>
      </c>
    </row>
    <row r="26" spans="1:7" ht="28.35" customHeight="1" x14ac:dyDescent="0.25">
      <c r="A26" s="43" t="s">
        <v>21</v>
      </c>
      <c r="B26" s="87">
        <v>12275</v>
      </c>
      <c r="C26" s="60"/>
      <c r="D26" s="83">
        <v>2090314557</v>
      </c>
      <c r="E26" s="87">
        <v>116733</v>
      </c>
      <c r="F26" s="60"/>
      <c r="G26" s="83">
        <v>19568959620</v>
      </c>
    </row>
    <row r="27" spans="1:7" ht="28.35" customHeight="1" x14ac:dyDescent="0.25">
      <c r="A27" s="97" t="s">
        <v>24</v>
      </c>
      <c r="B27" s="98">
        <v>23727</v>
      </c>
      <c r="C27" s="99">
        <v>351</v>
      </c>
      <c r="D27" s="100">
        <v>309961660</v>
      </c>
      <c r="E27" s="98">
        <f>B27</f>
        <v>23727</v>
      </c>
      <c r="F27" s="99">
        <v>3457</v>
      </c>
      <c r="G27" s="100">
        <v>2932413987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2202820</v>
      </c>
      <c r="E28" s="36">
        <v>1283948</v>
      </c>
      <c r="F28" s="28"/>
      <c r="G28" s="14">
        <v>1901883630</v>
      </c>
    </row>
    <row r="29" spans="1:7" ht="24" customHeight="1" thickTop="1" x14ac:dyDescent="0.25">
      <c r="A29" s="20" t="s">
        <v>99</v>
      </c>
    </row>
    <row r="30" spans="1:7" ht="24" customHeight="1" x14ac:dyDescent="0.25">
      <c r="A30" s="20" t="s">
        <v>100</v>
      </c>
    </row>
    <row r="31" spans="1:7" x14ac:dyDescent="0.25">
      <c r="A31" s="20" t="s">
        <v>89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&amp;C&amp;"微軟正黑體,粗體"&amp;16勞工保險局107年10月統計提要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3" t="s">
        <v>27</v>
      </c>
      <c r="B1" s="104"/>
      <c r="C1" s="104"/>
      <c r="D1" s="104"/>
      <c r="E1" s="104"/>
      <c r="F1" s="104"/>
      <c r="G1" s="105"/>
    </row>
    <row r="2" spans="1:7" ht="28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15" customHeight="1" x14ac:dyDescent="0.25">
      <c r="A4" s="4" t="s">
        <v>83</v>
      </c>
      <c r="B4" s="21">
        <v>513882</v>
      </c>
      <c r="C4" s="22"/>
      <c r="D4" s="7"/>
      <c r="E4" s="21">
        <f>B4</f>
        <v>513882</v>
      </c>
      <c r="F4" s="22"/>
      <c r="G4" s="7"/>
    </row>
    <row r="5" spans="1:7" ht="28.15" customHeight="1" x14ac:dyDescent="0.25">
      <c r="A5" s="8" t="s">
        <v>84</v>
      </c>
      <c r="B5" s="23"/>
      <c r="C5" s="24">
        <v>6935063</v>
      </c>
      <c r="D5" s="11"/>
      <c r="E5" s="23"/>
      <c r="F5" s="24">
        <f>C5</f>
        <v>6935063</v>
      </c>
      <c r="G5" s="11"/>
    </row>
    <row r="6" spans="1:7" ht="28.15" customHeight="1" x14ac:dyDescent="0.25">
      <c r="A6" s="8" t="s">
        <v>8</v>
      </c>
      <c r="B6" s="5"/>
      <c r="C6" s="10"/>
      <c r="D6" s="11">
        <v>33265</v>
      </c>
      <c r="E6" s="13"/>
      <c r="F6" s="13"/>
      <c r="G6" s="11">
        <v>33201</v>
      </c>
    </row>
    <row r="7" spans="1:7" ht="28.15" customHeight="1" thickBot="1" x14ac:dyDescent="0.3">
      <c r="A7" s="25" t="s">
        <v>9</v>
      </c>
      <c r="B7" s="26"/>
      <c r="C7" s="27"/>
      <c r="D7" s="14">
        <v>2324720341</v>
      </c>
      <c r="E7" s="28"/>
      <c r="F7" s="28"/>
      <c r="G7" s="14">
        <v>22895702611</v>
      </c>
    </row>
    <row r="8" spans="1:7" ht="28.15" customHeight="1" thickTop="1" thickBot="1" x14ac:dyDescent="0.3">
      <c r="A8" s="107" t="s">
        <v>12</v>
      </c>
      <c r="B8" s="108" t="s">
        <v>13</v>
      </c>
      <c r="C8" s="108"/>
      <c r="D8" s="106" t="s">
        <v>6</v>
      </c>
      <c r="E8" s="108" t="s">
        <v>13</v>
      </c>
      <c r="F8" s="108"/>
      <c r="G8" s="106" t="s">
        <v>6</v>
      </c>
    </row>
    <row r="9" spans="1:7" ht="18" thickTop="1" thickBot="1" x14ac:dyDescent="0.3">
      <c r="A9" s="107"/>
      <c r="B9" s="53"/>
      <c r="C9" s="54" t="s">
        <v>28</v>
      </c>
      <c r="D9" s="106"/>
      <c r="E9" s="15"/>
      <c r="F9" s="54" t="s">
        <v>28</v>
      </c>
      <c r="G9" s="106"/>
    </row>
    <row r="10" spans="1:7" ht="28.15" customHeight="1" thickTop="1" x14ac:dyDescent="0.25">
      <c r="A10" s="29" t="s">
        <v>15</v>
      </c>
      <c r="B10" s="16">
        <f t="shared" ref="B10:G10" si="0">SUM(B11:B15)</f>
        <v>121706</v>
      </c>
      <c r="C10" s="17">
        <f t="shared" si="0"/>
        <v>28646</v>
      </c>
      <c r="D10" s="30">
        <f t="shared" si="0"/>
        <v>1778421980</v>
      </c>
      <c r="E10" s="16">
        <f t="shared" si="0"/>
        <v>1120072</v>
      </c>
      <c r="F10" s="17">
        <f t="shared" si="0"/>
        <v>261568</v>
      </c>
      <c r="G10" s="30">
        <f t="shared" si="0"/>
        <v>15995540151</v>
      </c>
    </row>
    <row r="11" spans="1:7" ht="28.15" customHeight="1" x14ac:dyDescent="0.25">
      <c r="A11" s="12" t="s">
        <v>29</v>
      </c>
      <c r="B11" s="5">
        <v>34565</v>
      </c>
      <c r="C11" s="10">
        <v>8185</v>
      </c>
      <c r="D11" s="19">
        <v>796747449</v>
      </c>
      <c r="E11" s="31">
        <v>295020</v>
      </c>
      <c r="F11" s="32">
        <v>67830</v>
      </c>
      <c r="G11" s="33">
        <v>6769914893</v>
      </c>
    </row>
    <row r="12" spans="1:7" ht="28.15" customHeight="1" x14ac:dyDescent="0.25">
      <c r="A12" s="12" t="s">
        <v>30</v>
      </c>
      <c r="B12" s="5">
        <v>2866</v>
      </c>
      <c r="C12" s="10">
        <f>B12</f>
        <v>2866</v>
      </c>
      <c r="D12" s="19">
        <v>140156921</v>
      </c>
      <c r="E12" s="5">
        <v>26063</v>
      </c>
      <c r="F12" s="10">
        <v>26063</v>
      </c>
      <c r="G12" s="19">
        <v>1283073484</v>
      </c>
    </row>
    <row r="13" spans="1:7" ht="28.15" customHeight="1" x14ac:dyDescent="0.25">
      <c r="A13" s="12" t="s">
        <v>31</v>
      </c>
      <c r="B13" s="5">
        <v>2411</v>
      </c>
      <c r="C13" s="10">
        <v>916</v>
      </c>
      <c r="D13" s="19">
        <v>53070589</v>
      </c>
      <c r="E13" s="5">
        <v>18652</v>
      </c>
      <c r="F13" s="10">
        <v>5872</v>
      </c>
      <c r="G13" s="19">
        <v>415652275</v>
      </c>
    </row>
    <row r="14" spans="1:7" ht="28.15" customHeight="1" x14ac:dyDescent="0.25">
      <c r="A14" s="12" t="s">
        <v>32</v>
      </c>
      <c r="B14" s="5">
        <v>38799</v>
      </c>
      <c r="C14" s="10">
        <v>7090</v>
      </c>
      <c r="D14" s="19">
        <v>757364302</v>
      </c>
      <c r="E14" s="5">
        <v>373406</v>
      </c>
      <c r="F14" s="10">
        <v>69839</v>
      </c>
      <c r="G14" s="19">
        <v>7232855669</v>
      </c>
    </row>
    <row r="15" spans="1:7" ht="28.15" customHeight="1" thickBot="1" x14ac:dyDescent="0.3">
      <c r="A15" s="34" t="s">
        <v>33</v>
      </c>
      <c r="B15" s="26">
        <v>43065</v>
      </c>
      <c r="C15" s="27">
        <v>9589</v>
      </c>
      <c r="D15" s="35">
        <v>31082719</v>
      </c>
      <c r="E15" s="26">
        <v>406931</v>
      </c>
      <c r="F15" s="27">
        <v>91964</v>
      </c>
      <c r="G15" s="35">
        <v>294043830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34</v>
      </c>
      <c r="B18" s="104"/>
      <c r="C18" s="104"/>
      <c r="D18" s="104"/>
      <c r="E18" s="104"/>
      <c r="F18" s="104"/>
      <c r="G18" s="105"/>
    </row>
    <row r="19" spans="1:7" ht="28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85</v>
      </c>
      <c r="B21" s="16">
        <v>521757</v>
      </c>
      <c r="C21" s="6"/>
      <c r="D21" s="7"/>
      <c r="E21" s="76">
        <f>B21</f>
        <v>521757</v>
      </c>
      <c r="F21" s="6"/>
      <c r="G21" s="40"/>
    </row>
    <row r="22" spans="1:7" ht="28.15" customHeight="1" x14ac:dyDescent="0.25">
      <c r="A22" s="8" t="s">
        <v>86</v>
      </c>
      <c r="B22" s="9"/>
      <c r="C22" s="24">
        <v>7452112</v>
      </c>
      <c r="D22" s="11"/>
      <c r="E22" s="9"/>
      <c r="F22" s="24">
        <f>C22</f>
        <v>7452112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32968</v>
      </c>
      <c r="E23" s="31"/>
      <c r="F23" s="32"/>
      <c r="G23" s="33">
        <v>32900</v>
      </c>
    </row>
    <row r="24" spans="1:7" ht="28.15" customHeight="1" x14ac:dyDescent="0.25">
      <c r="A24" s="25" t="s">
        <v>37</v>
      </c>
      <c r="B24" s="36"/>
      <c r="C24" s="28"/>
      <c r="D24" s="14">
        <v>60963396</v>
      </c>
      <c r="E24" s="36"/>
      <c r="F24" s="28"/>
      <c r="G24" s="14">
        <v>600384273</v>
      </c>
    </row>
    <row r="25" spans="1:7" ht="33" customHeight="1" x14ac:dyDescent="0.25">
      <c r="A25" s="37" t="s">
        <v>38</v>
      </c>
      <c r="B25" s="50" t="s">
        <v>4</v>
      </c>
      <c r="C25" s="51" t="s">
        <v>87</v>
      </c>
      <c r="D25" s="52" t="s">
        <v>6</v>
      </c>
      <c r="E25" s="50" t="s">
        <v>4</v>
      </c>
      <c r="F25" s="51" t="s">
        <v>87</v>
      </c>
      <c r="G25" s="52" t="s">
        <v>6</v>
      </c>
    </row>
    <row r="26" spans="1:7" ht="28.15" customHeight="1" x14ac:dyDescent="0.25">
      <c r="A26" s="29" t="s">
        <v>39</v>
      </c>
      <c r="B26" s="38">
        <v>22</v>
      </c>
      <c r="C26" s="39">
        <v>362</v>
      </c>
      <c r="D26" s="39">
        <f>SUM(D27:D29)</f>
        <v>31136936</v>
      </c>
      <c r="E26" s="38">
        <v>275</v>
      </c>
      <c r="F26" s="39">
        <v>2825</v>
      </c>
      <c r="G26" s="40">
        <f>SUM(G27:G29)</f>
        <v>338213252</v>
      </c>
    </row>
    <row r="27" spans="1:7" ht="28.15" customHeight="1" x14ac:dyDescent="0.25">
      <c r="A27" s="12" t="s">
        <v>40</v>
      </c>
      <c r="B27" s="31"/>
      <c r="C27" s="32">
        <v>230</v>
      </c>
      <c r="D27" s="33">
        <v>13113649</v>
      </c>
      <c r="E27" s="31"/>
      <c r="F27" s="32">
        <v>2346</v>
      </c>
      <c r="G27" s="33">
        <v>164343020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16</v>
      </c>
      <c r="G28" s="19">
        <v>4967130</v>
      </c>
    </row>
    <row r="29" spans="1:7" ht="28.15" customHeight="1" x14ac:dyDescent="0.25">
      <c r="A29" s="34" t="s">
        <v>42</v>
      </c>
      <c r="B29" s="26"/>
      <c r="C29" s="27">
        <v>325</v>
      </c>
      <c r="D29" s="35">
        <v>18023287</v>
      </c>
      <c r="E29" s="26"/>
      <c r="F29" s="27">
        <v>2381</v>
      </c>
      <c r="G29" s="35">
        <v>168903102</v>
      </c>
    </row>
    <row r="30" spans="1:7" ht="21" customHeight="1" thickTop="1" x14ac:dyDescent="0.25">
      <c r="A30" s="20" t="s">
        <v>81</v>
      </c>
    </row>
    <row r="31" spans="1:7" ht="21" customHeight="1" x14ac:dyDescent="0.25">
      <c r="A31" s="20" t="s">
        <v>82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&amp;C&amp;"微軟正黑體,粗體"&amp;16勞工保險局107年10月統計提要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3" t="s">
        <v>43</v>
      </c>
      <c r="B1" s="104"/>
      <c r="C1" s="104"/>
      <c r="D1" s="104"/>
      <c r="E1" s="104"/>
      <c r="F1" s="104"/>
      <c r="G1" s="105"/>
    </row>
    <row r="2" spans="1:7" ht="25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5.15" customHeight="1" x14ac:dyDescent="0.25">
      <c r="A4" s="4" t="s">
        <v>85</v>
      </c>
      <c r="B4" s="16">
        <v>514328</v>
      </c>
      <c r="C4" s="6"/>
      <c r="D4" s="7"/>
      <c r="E4" s="16">
        <f>B4</f>
        <v>514328</v>
      </c>
      <c r="F4" s="6"/>
      <c r="G4" s="7"/>
    </row>
    <row r="5" spans="1:7" ht="25.15" customHeight="1" x14ac:dyDescent="0.25">
      <c r="A5" s="8" t="s">
        <v>86</v>
      </c>
      <c r="B5" s="9"/>
      <c r="C5" s="24">
        <v>6801397</v>
      </c>
      <c r="D5" s="11"/>
      <c r="E5" s="9"/>
      <c r="F5" s="24">
        <f>C5</f>
        <v>6801397</v>
      </c>
      <c r="G5" s="11"/>
    </row>
    <row r="6" spans="1:7" ht="25.15" customHeight="1" x14ac:dyDescent="0.25">
      <c r="A6" s="8" t="s">
        <v>36</v>
      </c>
      <c r="B6" s="23"/>
      <c r="C6" s="13"/>
      <c r="D6" s="11">
        <v>38573</v>
      </c>
      <c r="E6" s="23"/>
      <c r="F6" s="13"/>
      <c r="G6" s="11">
        <v>38395</v>
      </c>
    </row>
    <row r="7" spans="1:7" ht="25.15" customHeight="1" thickBot="1" x14ac:dyDescent="0.3">
      <c r="A7" s="25" t="s">
        <v>37</v>
      </c>
      <c r="B7" s="36"/>
      <c r="C7" s="28"/>
      <c r="D7" s="14">
        <v>17748460011</v>
      </c>
      <c r="E7" s="36"/>
      <c r="F7" s="28"/>
      <c r="G7" s="14">
        <v>171351364608</v>
      </c>
    </row>
    <row r="8" spans="1:7" ht="25.15" customHeight="1" thickTop="1" thickBot="1" x14ac:dyDescent="0.3">
      <c r="A8" s="107" t="s">
        <v>44</v>
      </c>
      <c r="B8" s="108" t="s">
        <v>13</v>
      </c>
      <c r="C8" s="109"/>
      <c r="D8" s="110" t="s">
        <v>6</v>
      </c>
      <c r="E8" s="108" t="s">
        <v>13</v>
      </c>
      <c r="F8" s="109"/>
      <c r="G8" s="110" t="s">
        <v>6</v>
      </c>
    </row>
    <row r="9" spans="1:7" ht="18" thickTop="1" thickBot="1" x14ac:dyDescent="0.3">
      <c r="A9" s="107"/>
      <c r="B9" s="53"/>
      <c r="C9" s="57" t="s">
        <v>45</v>
      </c>
      <c r="D9" s="110"/>
      <c r="E9" s="15"/>
      <c r="F9" s="57" t="s">
        <v>45</v>
      </c>
      <c r="G9" s="110"/>
    </row>
    <row r="10" spans="1:7" ht="25.15" customHeight="1" thickTop="1" x14ac:dyDescent="0.25">
      <c r="A10" s="29" t="s">
        <v>39</v>
      </c>
      <c r="B10" s="38">
        <f t="shared" ref="B10:G10" si="0">SUM(B11:B14)</f>
        <v>10981</v>
      </c>
      <c r="C10" s="39">
        <f t="shared" si="0"/>
        <v>2</v>
      </c>
      <c r="D10" s="39">
        <f t="shared" si="0"/>
        <v>2006036480</v>
      </c>
      <c r="E10" s="38">
        <f t="shared" si="0"/>
        <v>89321</v>
      </c>
      <c r="F10" s="39">
        <f t="shared" si="0"/>
        <v>26</v>
      </c>
      <c r="G10" s="40">
        <f t="shared" si="0"/>
        <v>17988422130</v>
      </c>
    </row>
    <row r="11" spans="1:7" ht="25.15" customHeight="1" x14ac:dyDescent="0.25">
      <c r="A11" s="12" t="s">
        <v>46</v>
      </c>
      <c r="B11" s="31">
        <v>8376</v>
      </c>
      <c r="C11" s="32"/>
      <c r="D11" s="33">
        <v>1699736267</v>
      </c>
      <c r="E11" s="31">
        <v>60657</v>
      </c>
      <c r="F11" s="32"/>
      <c r="G11" s="33">
        <v>14996049346</v>
      </c>
    </row>
    <row r="12" spans="1:7" ht="25.15" customHeight="1" x14ac:dyDescent="0.25">
      <c r="A12" s="12" t="s">
        <v>47</v>
      </c>
      <c r="B12" s="5">
        <v>1271</v>
      </c>
      <c r="C12" s="10"/>
      <c r="D12" s="19">
        <v>238361810</v>
      </c>
      <c r="E12" s="5">
        <v>15354</v>
      </c>
      <c r="F12" s="10"/>
      <c r="G12" s="19">
        <v>2335258606</v>
      </c>
    </row>
    <row r="13" spans="1:7" ht="25.15" customHeight="1" x14ac:dyDescent="0.25">
      <c r="A13" s="12" t="s">
        <v>48</v>
      </c>
      <c r="B13" s="5">
        <v>1332</v>
      </c>
      <c r="C13" s="10"/>
      <c r="D13" s="19">
        <v>67765039</v>
      </c>
      <c r="E13" s="5">
        <v>13175</v>
      </c>
      <c r="F13" s="10"/>
      <c r="G13" s="19">
        <v>622687146</v>
      </c>
    </row>
    <row r="14" spans="1:7" ht="25.15" customHeight="1" thickBot="1" x14ac:dyDescent="0.3">
      <c r="A14" s="34" t="s">
        <v>49</v>
      </c>
      <c r="B14" s="26">
        <v>2</v>
      </c>
      <c r="C14" s="27">
        <v>2</v>
      </c>
      <c r="D14" s="35">
        <v>173364</v>
      </c>
      <c r="E14" s="26">
        <v>135</v>
      </c>
      <c r="F14" s="27">
        <v>26</v>
      </c>
      <c r="G14" s="35">
        <v>34427032</v>
      </c>
    </row>
    <row r="15" spans="1:7" ht="21" customHeight="1" thickTop="1" x14ac:dyDescent="0.25">
      <c r="A15" s="102" t="s">
        <v>101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50</v>
      </c>
      <c r="B18" s="104"/>
      <c r="C18" s="104"/>
      <c r="D18" s="104"/>
      <c r="E18" s="104"/>
      <c r="F18" s="104"/>
      <c r="G18" s="105"/>
    </row>
    <row r="19" spans="1:7" ht="25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51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5.15" customHeight="1" x14ac:dyDescent="0.25">
      <c r="A21" s="4" t="s">
        <v>83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84</v>
      </c>
      <c r="B22" s="23"/>
      <c r="C22" s="24">
        <v>1136632</v>
      </c>
      <c r="D22" s="11"/>
      <c r="E22" s="23"/>
      <c r="F22" s="24">
        <f>C22</f>
        <v>1136632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287389376</v>
      </c>
      <c r="E23" s="28"/>
      <c r="F23" s="28"/>
      <c r="G23" s="14">
        <v>2947121644</v>
      </c>
    </row>
    <row r="24" spans="1:7" ht="25.15" customHeight="1" x14ac:dyDescent="0.25">
      <c r="A24" s="37" t="s">
        <v>12</v>
      </c>
      <c r="B24" s="106" t="s">
        <v>13</v>
      </c>
      <c r="C24" s="111"/>
      <c r="D24" s="55" t="s">
        <v>6</v>
      </c>
      <c r="E24" s="106" t="s">
        <v>13</v>
      </c>
      <c r="F24" s="111"/>
      <c r="G24" s="55" t="s">
        <v>6</v>
      </c>
    </row>
    <row r="25" spans="1:7" ht="25.15" customHeight="1" x14ac:dyDescent="0.25">
      <c r="A25" s="29" t="s">
        <v>15</v>
      </c>
      <c r="B25" s="16"/>
      <c r="C25" s="17">
        <f>SUM(C26:C28)</f>
        <v>3909</v>
      </c>
      <c r="D25" s="30">
        <f>SUM(D26:D28)</f>
        <v>642868600</v>
      </c>
      <c r="E25" s="16"/>
      <c r="F25" s="17">
        <f>SUM(F26:F28)</f>
        <v>38536</v>
      </c>
      <c r="G25" s="30">
        <f>SUM(G26:G28)</f>
        <v>6230955600</v>
      </c>
    </row>
    <row r="26" spans="1:7" ht="25.15" customHeight="1" x14ac:dyDescent="0.25">
      <c r="A26" s="12" t="s">
        <v>18</v>
      </c>
      <c r="B26" s="5"/>
      <c r="C26" s="32">
        <v>207</v>
      </c>
      <c r="D26" s="33">
        <v>4192200</v>
      </c>
      <c r="E26" s="31"/>
      <c r="F26" s="32">
        <v>2082</v>
      </c>
      <c r="G26" s="33">
        <v>42697200</v>
      </c>
    </row>
    <row r="27" spans="1:7" ht="25.15" customHeight="1" x14ac:dyDescent="0.25">
      <c r="A27" s="12" t="s">
        <v>52</v>
      </c>
      <c r="B27" s="5"/>
      <c r="C27" s="10">
        <v>1159</v>
      </c>
      <c r="D27" s="19">
        <v>249597400</v>
      </c>
      <c r="E27" s="5"/>
      <c r="F27" s="10">
        <v>10476</v>
      </c>
      <c r="G27" s="19">
        <v>2213624400</v>
      </c>
    </row>
    <row r="28" spans="1:7" ht="25.15" customHeight="1" thickBot="1" x14ac:dyDescent="0.3">
      <c r="A28" s="34" t="s">
        <v>53</v>
      </c>
      <c r="B28" s="26"/>
      <c r="C28" s="27">
        <v>2543</v>
      </c>
      <c r="D28" s="35">
        <v>389079000</v>
      </c>
      <c r="E28" s="26"/>
      <c r="F28" s="27">
        <v>25978</v>
      </c>
      <c r="G28" s="35">
        <v>3974634000</v>
      </c>
    </row>
    <row r="29" spans="1:7" ht="21" customHeight="1" thickTop="1" x14ac:dyDescent="0.25">
      <c r="A29" s="20" t="s">
        <v>91</v>
      </c>
    </row>
    <row r="30" spans="1:7" ht="21" customHeight="1" thickBot="1" x14ac:dyDescent="0.3">
      <c r="A30" s="20"/>
    </row>
    <row r="31" spans="1:7" ht="30" customHeight="1" thickTop="1" thickBot="1" x14ac:dyDescent="0.3">
      <c r="A31" s="103" t="s">
        <v>54</v>
      </c>
      <c r="B31" s="104"/>
      <c r="C31" s="104"/>
      <c r="D31" s="104"/>
      <c r="E31" s="104"/>
      <c r="F31" s="104"/>
      <c r="G31" s="105"/>
    </row>
    <row r="32" spans="1:7" ht="25.15" customHeight="1" thickTop="1" thickBot="1" x14ac:dyDescent="0.3">
      <c r="A32" s="74"/>
      <c r="B32" s="106" t="s">
        <v>1</v>
      </c>
      <c r="C32" s="106"/>
      <c r="D32" s="106"/>
      <c r="E32" s="106" t="s">
        <v>2</v>
      </c>
      <c r="F32" s="106"/>
      <c r="G32" s="106"/>
    </row>
    <row r="33" spans="1:7" ht="25.15" customHeight="1" thickTop="1" thickBot="1" x14ac:dyDescent="0.3">
      <c r="A33" s="3" t="s">
        <v>44</v>
      </c>
      <c r="B33" s="106" t="s">
        <v>72</v>
      </c>
      <c r="C33" s="111"/>
      <c r="D33" s="56" t="s">
        <v>6</v>
      </c>
      <c r="E33" s="106" t="s">
        <v>72</v>
      </c>
      <c r="F33" s="111"/>
      <c r="G33" s="56" t="s">
        <v>6</v>
      </c>
    </row>
    <row r="34" spans="1:7" ht="25.15" customHeight="1" x14ac:dyDescent="0.25">
      <c r="A34" s="29" t="s">
        <v>39</v>
      </c>
      <c r="B34" s="21"/>
      <c r="C34" s="22">
        <f>SUM(C35:C36)</f>
        <v>603137</v>
      </c>
      <c r="D34" s="7">
        <f>SUM(D35:D36)</f>
        <v>4355788608</v>
      </c>
      <c r="E34" s="21"/>
      <c r="F34" s="22">
        <f>C34</f>
        <v>603137</v>
      </c>
      <c r="G34" s="7">
        <f>SUM(G35:G36)</f>
        <v>43963284733</v>
      </c>
    </row>
    <row r="35" spans="1:7" ht="25.15" customHeight="1" x14ac:dyDescent="0.25">
      <c r="A35" s="12" t="s">
        <v>55</v>
      </c>
      <c r="B35" s="23"/>
      <c r="C35" s="24">
        <v>546046</v>
      </c>
      <c r="D35" s="11">
        <v>3941057416</v>
      </c>
      <c r="E35" s="23"/>
      <c r="F35" s="24">
        <f>C35</f>
        <v>546046</v>
      </c>
      <c r="G35" s="11">
        <v>39872301141</v>
      </c>
    </row>
    <row r="36" spans="1:7" ht="25.15" customHeight="1" thickBot="1" x14ac:dyDescent="0.3">
      <c r="A36" s="34" t="s">
        <v>56</v>
      </c>
      <c r="B36" s="26"/>
      <c r="C36" s="27">
        <v>57091</v>
      </c>
      <c r="D36" s="14">
        <v>414731192</v>
      </c>
      <c r="E36" s="28"/>
      <c r="F36" s="28">
        <f>C36</f>
        <v>57091</v>
      </c>
      <c r="G36" s="14">
        <v>4090983592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&amp;C&amp;"微軟正黑體,粗體"&amp;16勞工保險局107年10月統計提要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3" customHeight="1" thickTop="1" thickBot="1" x14ac:dyDescent="0.3">
      <c r="A1" s="112" t="s">
        <v>58</v>
      </c>
      <c r="B1" s="113"/>
      <c r="C1" s="113"/>
      <c r="D1" s="113"/>
      <c r="E1" s="113"/>
      <c r="F1" s="113"/>
      <c r="G1" s="113"/>
      <c r="H1" s="114"/>
    </row>
    <row r="2" spans="1:8" ht="32.450000000000003" customHeight="1" thickTop="1" thickBot="1" x14ac:dyDescent="0.3">
      <c r="A2" s="121" t="s">
        <v>59</v>
      </c>
      <c r="B2" s="106" t="s">
        <v>93</v>
      </c>
      <c r="C2" s="106"/>
      <c r="D2" s="106"/>
      <c r="E2" s="106"/>
      <c r="F2" s="106" t="s">
        <v>92</v>
      </c>
      <c r="G2" s="106"/>
      <c r="H2" s="106"/>
    </row>
    <row r="3" spans="1:8" ht="28.9" customHeight="1" thickTop="1" thickBot="1" x14ac:dyDescent="0.3">
      <c r="A3" s="122"/>
      <c r="B3" s="115" t="s">
        <v>60</v>
      </c>
      <c r="C3" s="116"/>
      <c r="D3" s="117" t="s">
        <v>6</v>
      </c>
      <c r="E3" s="118"/>
      <c r="F3" s="119" t="s">
        <v>60</v>
      </c>
      <c r="G3" s="120"/>
      <c r="H3" s="110" t="s">
        <v>6</v>
      </c>
    </row>
    <row r="4" spans="1:8" ht="28.9" customHeight="1" thickTop="1" thickBot="1" x14ac:dyDescent="0.3">
      <c r="A4" s="123"/>
      <c r="B4" s="58" t="s">
        <v>95</v>
      </c>
      <c r="C4" s="59" t="s">
        <v>97</v>
      </c>
      <c r="D4" s="59" t="s">
        <v>94</v>
      </c>
      <c r="E4" s="54" t="s">
        <v>96</v>
      </c>
      <c r="F4" s="119"/>
      <c r="G4" s="120"/>
      <c r="H4" s="110"/>
    </row>
    <row r="5" spans="1:8" ht="32.450000000000003" customHeight="1" thickTop="1" x14ac:dyDescent="0.25">
      <c r="A5" s="8" t="s">
        <v>7</v>
      </c>
      <c r="B5" s="24">
        <v>3347769</v>
      </c>
      <c r="C5" s="24">
        <v>3307515</v>
      </c>
      <c r="D5" s="13"/>
      <c r="E5" s="11"/>
      <c r="F5" s="86"/>
      <c r="G5" s="17">
        <f>C5</f>
        <v>3307515</v>
      </c>
      <c r="H5" s="30"/>
    </row>
    <row r="6" spans="1:8" ht="32.450000000000003" customHeight="1" x14ac:dyDescent="0.25">
      <c r="A6" s="8" t="s">
        <v>61</v>
      </c>
      <c r="B6" s="10"/>
      <c r="C6" s="10"/>
      <c r="D6" s="13">
        <f>SUM(D7:D8)</f>
        <v>2722749390</v>
      </c>
      <c r="E6" s="11">
        <f>SUM(E7:E8)</f>
        <v>2718929290</v>
      </c>
      <c r="F6" s="87"/>
      <c r="G6" s="60"/>
      <c r="H6" s="11">
        <f>SUM(H7:H8)</f>
        <v>36752838881</v>
      </c>
    </row>
    <row r="7" spans="1:8" ht="32.450000000000003" customHeight="1" x14ac:dyDescent="0.25">
      <c r="A7" s="41" t="s">
        <v>62</v>
      </c>
      <c r="B7" s="10"/>
      <c r="C7" s="10"/>
      <c r="D7" s="13">
        <v>2722749390</v>
      </c>
      <c r="E7" s="11">
        <v>2718929290</v>
      </c>
      <c r="F7" s="87"/>
      <c r="G7" s="60"/>
      <c r="H7" s="11">
        <v>27509334804</v>
      </c>
    </row>
    <row r="8" spans="1:8" ht="32.450000000000003" customHeight="1" thickBot="1" x14ac:dyDescent="0.3">
      <c r="A8" s="42" t="s">
        <v>63</v>
      </c>
      <c r="B8" s="27"/>
      <c r="C8" s="27"/>
      <c r="D8" s="28">
        <v>0</v>
      </c>
      <c r="E8" s="14">
        <v>0</v>
      </c>
      <c r="F8" s="88"/>
      <c r="G8" s="27"/>
      <c r="H8" s="11">
        <v>9243504077</v>
      </c>
    </row>
    <row r="9" spans="1:8" ht="32.450000000000003" customHeight="1" thickTop="1" thickBot="1" x14ac:dyDescent="0.3">
      <c r="A9" s="121" t="s">
        <v>12</v>
      </c>
      <c r="B9" s="106" t="s">
        <v>98</v>
      </c>
      <c r="C9" s="106"/>
      <c r="D9" s="106"/>
      <c r="E9" s="106"/>
      <c r="F9" s="106" t="s">
        <v>92</v>
      </c>
      <c r="G9" s="106"/>
      <c r="H9" s="106"/>
    </row>
    <row r="10" spans="1:8" ht="28.9" customHeight="1" thickTop="1" thickBot="1" x14ac:dyDescent="0.3">
      <c r="A10" s="122"/>
      <c r="B10" s="108" t="s">
        <v>60</v>
      </c>
      <c r="C10" s="109"/>
      <c r="D10" s="110" t="s">
        <v>6</v>
      </c>
      <c r="E10" s="106"/>
      <c r="F10" s="108" t="s">
        <v>60</v>
      </c>
      <c r="G10" s="109"/>
      <c r="H10" s="110" t="s">
        <v>6</v>
      </c>
    </row>
    <row r="11" spans="1:8" ht="25.9" customHeight="1" thickTop="1" thickBot="1" x14ac:dyDescent="0.3">
      <c r="A11" s="123"/>
      <c r="B11" s="53"/>
      <c r="C11" s="57" t="s">
        <v>14</v>
      </c>
      <c r="D11" s="110"/>
      <c r="E11" s="106"/>
      <c r="F11" s="53"/>
      <c r="G11" s="57" t="s">
        <v>14</v>
      </c>
      <c r="H11" s="110"/>
    </row>
    <row r="12" spans="1:8" ht="32.450000000000003" customHeight="1" thickTop="1" x14ac:dyDescent="0.25">
      <c r="A12" s="29" t="s">
        <v>15</v>
      </c>
      <c r="B12" s="16">
        <f>B17+B24</f>
        <v>1725542</v>
      </c>
      <c r="C12" s="17"/>
      <c r="D12" s="17"/>
      <c r="E12" s="85">
        <f>E13+E16</f>
        <v>6678599616</v>
      </c>
      <c r="F12" s="16">
        <f>F17+F24</f>
        <v>1750351</v>
      </c>
      <c r="G12" s="17"/>
      <c r="H12" s="30">
        <f>H13+H16</f>
        <v>65623199091</v>
      </c>
    </row>
    <row r="13" spans="1:8" ht="32.450000000000003" customHeight="1" x14ac:dyDescent="0.25">
      <c r="A13" s="12" t="s">
        <v>64</v>
      </c>
      <c r="B13" s="62"/>
      <c r="C13" s="60"/>
      <c r="D13" s="60"/>
      <c r="E13" s="83">
        <f>E14+E15</f>
        <v>4322856177</v>
      </c>
      <c r="F13" s="31"/>
      <c r="G13" s="60"/>
      <c r="H13" s="61">
        <f>H14+H15</f>
        <v>41550457265</v>
      </c>
    </row>
    <row r="14" spans="1:8" ht="32.450000000000003" customHeight="1" x14ac:dyDescent="0.25">
      <c r="A14" s="43" t="s">
        <v>65</v>
      </c>
      <c r="B14" s="62"/>
      <c r="C14" s="60"/>
      <c r="D14" s="60"/>
      <c r="E14" s="83">
        <v>1402530995</v>
      </c>
      <c r="F14" s="31"/>
      <c r="G14" s="60"/>
      <c r="H14" s="61">
        <v>13044966564</v>
      </c>
    </row>
    <row r="15" spans="1:8" ht="32.450000000000003" customHeight="1" x14ac:dyDescent="0.25">
      <c r="A15" s="43" t="s">
        <v>66</v>
      </c>
      <c r="B15" s="62"/>
      <c r="C15" s="60"/>
      <c r="D15" s="60"/>
      <c r="E15" s="83">
        <v>2920325182</v>
      </c>
      <c r="F15" s="31"/>
      <c r="G15" s="60"/>
      <c r="H15" s="61">
        <v>28505490701</v>
      </c>
    </row>
    <row r="16" spans="1:8" ht="32.450000000000003" customHeight="1" thickBot="1" x14ac:dyDescent="0.3">
      <c r="A16" s="67" t="s">
        <v>67</v>
      </c>
      <c r="B16" s="71"/>
      <c r="C16" s="72"/>
      <c r="D16" s="72"/>
      <c r="E16" s="84">
        <f>E19+E20+E22</f>
        <v>2355743439</v>
      </c>
      <c r="F16" s="68"/>
      <c r="G16" s="72"/>
      <c r="H16" s="73">
        <f>H19+H20+H22</f>
        <v>24072741826</v>
      </c>
    </row>
    <row r="17" spans="1:8" ht="32.450000000000003" customHeight="1" x14ac:dyDescent="0.25">
      <c r="A17" s="12" t="s">
        <v>17</v>
      </c>
      <c r="B17" s="62">
        <f>SUM(B18:B23)</f>
        <v>1722303</v>
      </c>
      <c r="C17" s="60">
        <f>SUM(C18:C23)</f>
        <v>12057</v>
      </c>
      <c r="D17" s="60"/>
      <c r="E17" s="83">
        <f>SUM(E18:E23)</f>
        <v>6495190356</v>
      </c>
      <c r="F17" s="31">
        <f t="shared" ref="F17:F23" si="0">B17</f>
        <v>1722303</v>
      </c>
      <c r="G17" s="60">
        <f>SUM(G18:G23)</f>
        <v>121236</v>
      </c>
      <c r="H17" s="61">
        <f>SUM(H18:H23)</f>
        <v>63998906577</v>
      </c>
    </row>
    <row r="18" spans="1:8" ht="32.450000000000003" customHeight="1" x14ac:dyDescent="0.25">
      <c r="A18" s="46" t="s">
        <v>73</v>
      </c>
      <c r="B18" s="5">
        <v>988507</v>
      </c>
      <c r="C18" s="44">
        <v>10474</v>
      </c>
      <c r="D18" s="60"/>
      <c r="E18" s="83">
        <v>3770679548</v>
      </c>
      <c r="F18" s="31">
        <f t="shared" si="0"/>
        <v>988507</v>
      </c>
      <c r="G18" s="32">
        <v>102898</v>
      </c>
      <c r="H18" s="45">
        <v>36364550565</v>
      </c>
    </row>
    <row r="19" spans="1:8" ht="32.450000000000003" customHeight="1" x14ac:dyDescent="0.25">
      <c r="A19" s="46" t="s">
        <v>74</v>
      </c>
      <c r="B19" s="5">
        <v>580203</v>
      </c>
      <c r="C19" s="10">
        <v>84</v>
      </c>
      <c r="D19" s="60"/>
      <c r="E19" s="83">
        <v>2107844131</v>
      </c>
      <c r="F19" s="31">
        <f t="shared" si="0"/>
        <v>580203</v>
      </c>
      <c r="G19" s="10">
        <v>2033</v>
      </c>
      <c r="H19" s="45">
        <v>21599551571</v>
      </c>
    </row>
    <row r="20" spans="1:8" ht="32.450000000000003" customHeight="1" x14ac:dyDescent="0.25">
      <c r="A20" s="46" t="s">
        <v>75</v>
      </c>
      <c r="B20" s="5">
        <v>40685</v>
      </c>
      <c r="C20" s="10">
        <v>439</v>
      </c>
      <c r="D20" s="60"/>
      <c r="E20" s="83">
        <v>147784580</v>
      </c>
      <c r="F20" s="31">
        <f t="shared" si="0"/>
        <v>40685</v>
      </c>
      <c r="G20" s="10">
        <v>4582</v>
      </c>
      <c r="H20" s="45">
        <v>1464203383</v>
      </c>
    </row>
    <row r="21" spans="1:8" ht="32.450000000000003" customHeight="1" x14ac:dyDescent="0.25">
      <c r="A21" s="46" t="s">
        <v>76</v>
      </c>
      <c r="B21" s="5">
        <v>7141</v>
      </c>
      <c r="C21" s="44">
        <v>82</v>
      </c>
      <c r="D21" s="60"/>
      <c r="E21" s="83">
        <v>26739556</v>
      </c>
      <c r="F21" s="31">
        <f t="shared" si="0"/>
        <v>7141</v>
      </c>
      <c r="G21" s="32">
        <v>1030</v>
      </c>
      <c r="H21" s="45">
        <v>264537663</v>
      </c>
    </row>
    <row r="22" spans="1:8" ht="32.450000000000003" customHeight="1" x14ac:dyDescent="0.25">
      <c r="A22" s="46" t="s">
        <v>77</v>
      </c>
      <c r="B22" s="5">
        <v>20496</v>
      </c>
      <c r="C22" s="10">
        <v>35</v>
      </c>
      <c r="D22" s="60"/>
      <c r="E22" s="83">
        <v>100114728</v>
      </c>
      <c r="F22" s="31">
        <f t="shared" si="0"/>
        <v>20496</v>
      </c>
      <c r="G22" s="10">
        <v>609</v>
      </c>
      <c r="H22" s="45">
        <v>1008986872</v>
      </c>
    </row>
    <row r="23" spans="1:8" ht="32.450000000000003" customHeight="1" x14ac:dyDescent="0.25">
      <c r="A23" s="46" t="s">
        <v>78</v>
      </c>
      <c r="B23" s="87">
        <v>85271</v>
      </c>
      <c r="C23" s="60">
        <v>943</v>
      </c>
      <c r="D23" s="60"/>
      <c r="E23" s="83">
        <v>342027813</v>
      </c>
      <c r="F23" s="31">
        <f t="shared" si="0"/>
        <v>85271</v>
      </c>
      <c r="G23" s="60">
        <v>10084</v>
      </c>
      <c r="H23" s="83">
        <v>3297076523</v>
      </c>
    </row>
    <row r="24" spans="1:8" ht="32.450000000000003" customHeight="1" x14ac:dyDescent="0.25">
      <c r="A24" s="93" t="s">
        <v>16</v>
      </c>
      <c r="B24" s="94">
        <f>SUM(B25:B26)</f>
        <v>3239</v>
      </c>
      <c r="C24" s="95"/>
      <c r="D24" s="95"/>
      <c r="E24" s="96">
        <f>SUM(E25:E26)</f>
        <v>183409260</v>
      </c>
      <c r="F24" s="94">
        <f>SUM(F25:F26)</f>
        <v>28048</v>
      </c>
      <c r="G24" s="101"/>
      <c r="H24" s="96">
        <f>SUM(H25:H26)</f>
        <v>1624292514</v>
      </c>
    </row>
    <row r="25" spans="1:8" ht="32.450000000000003" customHeight="1" x14ac:dyDescent="0.25">
      <c r="A25" s="46" t="s">
        <v>79</v>
      </c>
      <c r="B25" s="87">
        <v>2045</v>
      </c>
      <c r="C25" s="60"/>
      <c r="D25" s="60"/>
      <c r="E25" s="83">
        <v>74295780</v>
      </c>
      <c r="F25" s="87">
        <v>16920</v>
      </c>
      <c r="G25" s="60"/>
      <c r="H25" s="33">
        <v>607557984</v>
      </c>
    </row>
    <row r="26" spans="1:8" ht="32.450000000000003" customHeight="1" thickBot="1" x14ac:dyDescent="0.3">
      <c r="A26" s="47" t="s">
        <v>80</v>
      </c>
      <c r="B26" s="88">
        <v>1194</v>
      </c>
      <c r="C26" s="27"/>
      <c r="D26" s="27"/>
      <c r="E26" s="82">
        <v>109113480</v>
      </c>
      <c r="F26" s="88">
        <v>11128</v>
      </c>
      <c r="G26" s="27"/>
      <c r="H26" s="14">
        <v>1016734530</v>
      </c>
    </row>
    <row r="27" spans="1:8" s="49" customFormat="1" ht="24" customHeight="1" thickTop="1" x14ac:dyDescent="0.25">
      <c r="A27" s="20" t="s">
        <v>68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88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69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70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71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20" t="s">
        <v>102</v>
      </c>
      <c r="B32" s="48"/>
      <c r="C32" s="48"/>
      <c r="D32" s="48"/>
      <c r="E32" s="48"/>
      <c r="F32" s="48"/>
      <c r="G32" s="48"/>
      <c r="H32" s="48"/>
    </row>
  </sheetData>
  <mergeCells count="15">
    <mergeCell ref="B9:E9"/>
    <mergeCell ref="F9:H9"/>
    <mergeCell ref="A2:A4"/>
    <mergeCell ref="A9:A11"/>
    <mergeCell ref="H10:H11"/>
    <mergeCell ref="B10:C10"/>
    <mergeCell ref="D10:E11"/>
    <mergeCell ref="F10:G10"/>
    <mergeCell ref="A1:H1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&amp;C&amp;"微軟正黑體,粗體"&amp;16勞工保險局107年10月統計提要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2018-12-13T05:36:24Z</dcterms:created>
  <dcterms:modified xsi:type="dcterms:W3CDTF">2019-01-09T05:46:14Z</dcterms:modified>
  <dc:language/>
</cp:coreProperties>
</file>