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'勞工退休金&amp;農民保險'!$A$1:$G$42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38" i="3" l="1"/>
  <c r="F38" i="3"/>
  <c r="D38" i="3"/>
  <c r="C38" i="3"/>
  <c r="F35" i="3"/>
  <c r="E34" i="3"/>
  <c r="G6" i="5"/>
  <c r="G5" i="5"/>
  <c r="H4" i="5"/>
  <c r="D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<sst xmlns="http://schemas.openxmlformats.org/spreadsheetml/2006/main" count="221" uniqueCount="99">
  <si>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</si>
  <si>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</si>
  <si>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</si>
  <si>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</si>
  <si>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</si>
  <si>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</si>
  <si>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</si>
  <si>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</si>
  <si>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</si>
  <si>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</si>
  <si>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</si>
  <si>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</si>
  <si>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</si>
  <si>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</si>
  <si>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</si>
  <si>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</si>
  <si>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</si>
  <si>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</si>
  <si>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</si>
  <si>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</si>
  <si>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</si>
  <si>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</si>
  <si>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</si>
  <si>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</si>
  <si>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</si>
  <si>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</si>
  <si>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</si>
  <si>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</si>
  <si>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</si>
  <si>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</si>
  <si>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</si>
  <si>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</si>
  <si>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</si>
  <si>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</si>
  <si>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</si>
  <si>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</si>
  <si>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</si>
  <si>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</si>
  <si>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</si>
  <si>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</si>
  <si>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</si>
  <si>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</si>
  <si>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</si>
  <si>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</si>
  <si>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</si>
  <si>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</si>
  <si>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</si>
  <si>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</si>
  <si>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</si>
  <si>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</si>
  <si>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</si>
  <si>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</si>
  <si>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</si>
  <si>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</si>
  <si>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</si>
  <si>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</si>
  <si>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</si>
  <si>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</si>
  <si>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</si>
  <si>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</si>
  <si>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</si>
  <si>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</si>
  <si>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</si>
  <si>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</si>
  <si>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</si>
  <si>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</si>
  <si>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</si>
  <si>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</si>
  <si>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</si>
  <si>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</si>
  <si>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</si>
  <si>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</si>
  <si>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</si>
  <si>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</si>
  <si>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</si>
  <si>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</si>
  <si>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</si>
  <si>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</si>
  <si>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</si>
  <si>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</si>
  <si>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</si>
  <si>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</si>
  <si>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</si>
  <si>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</si>
  <si>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</si>
  <si>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</si>
  <si>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</si>
  <si>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</si>
  <si>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</si>
  <si>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</si>
  <si>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</si>
  <si>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</si>
  <si>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</si>
  <si>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1,239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6,112,484</t>
    </r>
    <r>
      <rPr>
        <sz val="12"/>
        <color rgb="FF000000"/>
        <rFont val="微軟正黑體"/>
        <family val="2"/>
        <charset val="136"/>
      </rPr>
      <t>元；初核人數不含國併勞。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</si>
  <si>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557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130,277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</si>
  <si>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5.55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</si>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</sst>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5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12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7" t="s">
        <v>0</v>
      </c>
      <c r="B1" s="108"/>
      <c r="C1" s="108"/>
      <c r="D1" s="108"/>
      <c r="E1" s="108"/>
      <c r="F1" s="108"/>
      <c r="G1" s="109"/>
    </row>
    <row r="2" spans="1:7" ht="30" customHeight="1" thickTop="1" thickBot="1" x14ac:dyDescent="0.3">
      <c r="A2" s="3"/>
      <c r="B2" s="110" t="s">
        <v>1</v>
      </c>
      <c r="C2" s="110"/>
      <c r="D2" s="110"/>
      <c r="E2" s="110" t="s">
        <v>2</v>
      </c>
      <c r="F2" s="110"/>
      <c r="G2" s="110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73</v>
      </c>
      <c r="B4" s="5">
        <v>561946</v>
      </c>
      <c r="C4" s="6"/>
      <c r="D4" s="7"/>
      <c r="E4" s="5">
        <f>B4</f>
        <v>561946</v>
      </c>
      <c r="F4" s="6"/>
      <c r="G4" s="7"/>
    </row>
    <row r="5" spans="1:7" ht="28.35" customHeight="1" x14ac:dyDescent="0.25">
      <c r="A5" s="8" t="s">
        <v>74</v>
      </c>
      <c r="B5" s="9"/>
      <c r="C5" s="10">
        <v>10371243</v>
      </c>
      <c r="D5" s="11"/>
      <c r="E5" s="9"/>
      <c r="F5" s="10">
        <f>C5</f>
        <v>10371243</v>
      </c>
      <c r="G5" s="11"/>
    </row>
    <row r="6" spans="1:7" ht="28.35" customHeight="1" x14ac:dyDescent="0.25">
      <c r="A6" s="8" t="s">
        <v>8</v>
      </c>
      <c r="B6" s="72"/>
      <c r="C6" s="72"/>
      <c r="D6" s="33">
        <v>32043</v>
      </c>
      <c r="E6" s="72"/>
      <c r="F6" s="72"/>
      <c r="G6" s="33">
        <v>32043</v>
      </c>
    </row>
    <row r="7" spans="1:7" ht="28.35" customHeight="1" x14ac:dyDescent="0.25">
      <c r="A7" s="8" t="s">
        <v>9</v>
      </c>
      <c r="B7" s="72"/>
      <c r="C7" s="72"/>
      <c r="D7" s="33">
        <f>D8+D9</f>
        <v>33210844276</v>
      </c>
      <c r="E7" s="72"/>
      <c r="F7" s="72"/>
      <c r="G7" s="33">
        <f>G8+G9</f>
        <v>33210844276</v>
      </c>
    </row>
    <row r="8" spans="1:7" ht="28.35" customHeight="1" x14ac:dyDescent="0.25">
      <c r="A8" s="12" t="s">
        <v>10</v>
      </c>
      <c r="B8" s="13"/>
      <c r="C8" s="13"/>
      <c r="D8" s="11">
        <v>32557037536</v>
      </c>
      <c r="E8" s="13"/>
      <c r="F8" s="13"/>
      <c r="G8" s="11">
        <v>32557037536</v>
      </c>
    </row>
    <row r="9" spans="1:7" ht="28.35" customHeight="1" thickBot="1" x14ac:dyDescent="0.3">
      <c r="A9" s="12" t="s">
        <v>11</v>
      </c>
      <c r="B9" s="13"/>
      <c r="C9" s="13"/>
      <c r="D9" s="14">
        <v>653806740</v>
      </c>
      <c r="E9" s="13"/>
      <c r="F9" s="13"/>
      <c r="G9" s="11">
        <v>653806740</v>
      </c>
    </row>
    <row r="10" spans="1:7" ht="30" customHeight="1" thickTop="1" thickBot="1" x14ac:dyDescent="0.3">
      <c r="A10" s="111" t="s">
        <v>12</v>
      </c>
      <c r="B10" s="112" t="s">
        <v>13</v>
      </c>
      <c r="C10" s="113"/>
      <c r="D10" s="114" t="s">
        <v>6</v>
      </c>
      <c r="E10" s="112" t="s">
        <v>13</v>
      </c>
      <c r="F10" s="113"/>
      <c r="G10" s="114" t="s">
        <v>6</v>
      </c>
    </row>
    <row r="11" spans="1:7" ht="23.25" customHeight="1" thickTop="1" thickBot="1" x14ac:dyDescent="0.3">
      <c r="A11" s="111"/>
      <c r="B11" s="52"/>
      <c r="C11" s="56" t="s">
        <v>14</v>
      </c>
      <c r="D11" s="114"/>
      <c r="E11" s="52"/>
      <c r="F11" s="56" t="s">
        <v>14</v>
      </c>
      <c r="G11" s="114"/>
    </row>
    <row r="12" spans="1:7" ht="28.35" customHeight="1" thickTop="1" x14ac:dyDescent="0.25">
      <c r="A12" s="4" t="s">
        <v>15</v>
      </c>
      <c r="B12" s="16">
        <f>B13+B14</f>
        <v>1695615</v>
      </c>
      <c r="C12" s="17"/>
      <c r="D12" s="7">
        <f>D13+D14</f>
        <v>36976702824</v>
      </c>
      <c r="E12" s="16">
        <f>E13+E14</f>
        <v>1695615</v>
      </c>
      <c r="F12" s="17"/>
      <c r="G12" s="7">
        <f>G13+G14</f>
        <v>36976702824</v>
      </c>
    </row>
    <row r="13" spans="1:7" ht="28.35" customHeight="1" x14ac:dyDescent="0.25">
      <c r="A13" s="12" t="s">
        <v>10</v>
      </c>
      <c r="B13" s="5">
        <v>1254701</v>
      </c>
      <c r="C13" s="18"/>
      <c r="D13" s="11">
        <v>36243024884</v>
      </c>
      <c r="E13" s="5">
        <v>1254701</v>
      </c>
      <c r="F13" s="10"/>
      <c r="G13" s="11">
        <v>36243024884</v>
      </c>
    </row>
    <row r="14" spans="1:7" ht="28.35" customHeight="1" thickBot="1" x14ac:dyDescent="0.3">
      <c r="A14" s="12" t="s">
        <v>11</v>
      </c>
      <c r="B14" s="5">
        <v>440914</v>
      </c>
      <c r="C14" s="18"/>
      <c r="D14" s="11">
        <v>733677940</v>
      </c>
      <c r="E14" s="5">
        <v>440914</v>
      </c>
      <c r="F14" s="10"/>
      <c r="G14" s="11">
        <v>733677940</v>
      </c>
    </row>
    <row r="15" spans="1:7" ht="28.35" customHeight="1" x14ac:dyDescent="0.25">
      <c r="A15" s="58" t="s">
        <v>16</v>
      </c>
      <c r="B15" s="59">
        <f>B17+B18+B20+B23+B26+B28</f>
        <v>488398</v>
      </c>
      <c r="C15" s="60"/>
      <c r="D15" s="61">
        <f>D17+D18+D20+D23+D26+D28</f>
        <v>16397585070</v>
      </c>
      <c r="E15" s="59">
        <f>E17+E18+E20+E23+E26+E28</f>
        <v>488398</v>
      </c>
      <c r="F15" s="60"/>
      <c r="G15" s="61">
        <f>G17+G18+G20+G23+G26+G28</f>
        <v>16397585070</v>
      </c>
    </row>
    <row r="16" spans="1:7" ht="28.35" customHeight="1" thickBot="1" x14ac:dyDescent="0.3">
      <c r="A16" s="62" t="s">
        <v>17</v>
      </c>
      <c r="B16" s="63">
        <f t="shared" ref="B16:G16" si="0">B21+B24+B27</f>
        <v>1207217</v>
      </c>
      <c r="C16" s="64">
        <f t="shared" si="0"/>
        <v>13934</v>
      </c>
      <c r="D16" s="65">
        <f t="shared" si="0"/>
        <v>20579117754</v>
      </c>
      <c r="E16" s="63">
        <f t="shared" si="0"/>
        <v>1207217</v>
      </c>
      <c r="F16" s="64">
        <f t="shared" si="0"/>
        <v>13934</v>
      </c>
      <c r="G16" s="65">
        <f t="shared" si="0"/>
        <v>20579117754</v>
      </c>
    </row>
    <row r="17" spans="1:7" ht="28.35" customHeight="1" x14ac:dyDescent="0.25">
      <c r="A17" s="58" t="s">
        <v>18</v>
      </c>
      <c r="B17" s="73">
        <v>11942</v>
      </c>
      <c r="C17" s="74"/>
      <c r="D17" s="75">
        <v>745824395</v>
      </c>
      <c r="E17" s="73">
        <v>11942</v>
      </c>
      <c r="F17" s="74"/>
      <c r="G17" s="75">
        <v>745824395</v>
      </c>
    </row>
    <row r="18" spans="1:7" ht="28.35" customHeight="1" x14ac:dyDescent="0.25">
      <c r="A18" s="83" t="s">
        <v>19</v>
      </c>
      <c r="B18" s="84">
        <v>16768</v>
      </c>
      <c r="C18" s="85"/>
      <c r="D18" s="86">
        <v>297360371</v>
      </c>
      <c r="E18" s="84">
        <v>16768</v>
      </c>
      <c r="F18" s="85"/>
      <c r="G18" s="86">
        <v>297360371</v>
      </c>
    </row>
    <row r="19" spans="1:7" ht="28.35" customHeight="1" x14ac:dyDescent="0.25">
      <c r="A19" s="12" t="s">
        <v>20</v>
      </c>
      <c r="B19" s="71">
        <f>B20+B21</f>
        <v>5575</v>
      </c>
      <c r="C19" s="57"/>
      <c r="D19" s="69">
        <f>D20+D21</f>
        <v>495119565</v>
      </c>
      <c r="E19" s="71">
        <f>E20+E21</f>
        <v>5575</v>
      </c>
      <c r="F19" s="57"/>
      <c r="G19" s="69">
        <f>G20+G21</f>
        <v>495119565</v>
      </c>
    </row>
    <row r="20" spans="1:7" ht="28.35" customHeight="1" x14ac:dyDescent="0.25">
      <c r="A20" s="43" t="s">
        <v>21</v>
      </c>
      <c r="B20" s="71">
        <v>1722</v>
      </c>
      <c r="C20" s="57"/>
      <c r="D20" s="69">
        <v>452907962</v>
      </c>
      <c r="E20" s="71">
        <v>1722</v>
      </c>
      <c r="F20" s="57"/>
      <c r="G20" s="69">
        <v>452907962</v>
      </c>
    </row>
    <row r="21" spans="1:7" ht="28.35" customHeight="1" x14ac:dyDescent="0.25">
      <c r="A21" s="43" t="s">
        <v>22</v>
      </c>
      <c r="B21" s="71">
        <v>3853</v>
      </c>
      <c r="C21" s="57">
        <v>27</v>
      </c>
      <c r="D21" s="69">
        <v>42211603</v>
      </c>
      <c r="E21" s="71">
        <f>B21</f>
        <v>3853</v>
      </c>
      <c r="F21" s="57">
        <v>27</v>
      </c>
      <c r="G21" s="69">
        <v>42211603</v>
      </c>
    </row>
    <row r="22" spans="1:7" ht="28.35" customHeight="1" x14ac:dyDescent="0.25">
      <c r="A22" s="87" t="s">
        <v>23</v>
      </c>
      <c r="B22" s="88">
        <f>B23+B24</f>
        <v>1189399</v>
      </c>
      <c r="C22" s="89"/>
      <c r="D22" s="90">
        <f>D23+D24</f>
        <v>32516230616</v>
      </c>
      <c r="E22" s="88">
        <f>E23+E24</f>
        <v>1189399</v>
      </c>
      <c r="F22" s="89"/>
      <c r="G22" s="90">
        <f>G23+G24</f>
        <v>32516230616</v>
      </c>
    </row>
    <row r="23" spans="1:7" ht="28.35" customHeight="1" x14ac:dyDescent="0.25">
      <c r="A23" s="43" t="s">
        <v>21</v>
      </c>
      <c r="B23" s="81">
        <v>10962</v>
      </c>
      <c r="C23" s="57"/>
      <c r="D23" s="77">
        <v>12308875454</v>
      </c>
      <c r="E23" s="81">
        <v>10962</v>
      </c>
      <c r="F23" s="57"/>
      <c r="G23" s="77">
        <v>12308875454</v>
      </c>
    </row>
    <row r="24" spans="1:7" ht="28.35" customHeight="1" x14ac:dyDescent="0.25">
      <c r="A24" s="43" t="s">
        <v>24</v>
      </c>
      <c r="B24" s="81">
        <v>1178437</v>
      </c>
      <c r="C24" s="57">
        <v>13520</v>
      </c>
      <c r="D24" s="77">
        <v>20207355162</v>
      </c>
      <c r="E24" s="81">
        <f>B24</f>
        <v>1178437</v>
      </c>
      <c r="F24" s="57">
        <v>13520</v>
      </c>
      <c r="G24" s="77">
        <v>20207355162</v>
      </c>
    </row>
    <row r="25" spans="1:7" ht="28.35" customHeight="1" x14ac:dyDescent="0.25">
      <c r="A25" s="87" t="s">
        <v>25</v>
      </c>
      <c r="B25" s="88">
        <f>B26+B27</f>
        <v>37384</v>
      </c>
      <c r="C25" s="89"/>
      <c r="D25" s="90">
        <f>D26+D27</f>
        <v>2500424113</v>
      </c>
      <c r="E25" s="88">
        <f>E26+E27</f>
        <v>37384</v>
      </c>
      <c r="F25" s="89"/>
      <c r="G25" s="90">
        <f>G26+G27</f>
        <v>2500424113</v>
      </c>
    </row>
    <row r="26" spans="1:7" ht="28.35" customHeight="1" x14ac:dyDescent="0.25">
      <c r="A26" s="43" t="s">
        <v>21</v>
      </c>
      <c r="B26" s="81">
        <v>12457</v>
      </c>
      <c r="C26" s="57"/>
      <c r="D26" s="77">
        <v>2170873124</v>
      </c>
      <c r="E26" s="81">
        <v>12457</v>
      </c>
      <c r="F26" s="57"/>
      <c r="G26" s="77">
        <v>2170873124</v>
      </c>
    </row>
    <row r="27" spans="1:7" ht="28.35" customHeight="1" x14ac:dyDescent="0.25">
      <c r="A27" s="91" t="s">
        <v>24</v>
      </c>
      <c r="B27" s="92">
        <v>24927</v>
      </c>
      <c r="C27" s="93">
        <v>387</v>
      </c>
      <c r="D27" s="94">
        <v>329550989</v>
      </c>
      <c r="E27" s="92">
        <f>B27</f>
        <v>24927</v>
      </c>
      <c r="F27" s="93">
        <v>387</v>
      </c>
      <c r="G27" s="94">
        <v>329550989</v>
      </c>
    </row>
    <row r="28" spans="1:7" ht="28.35" customHeight="1" thickBot="1" x14ac:dyDescent="0.3">
      <c r="A28" s="42" t="s">
        <v>26</v>
      </c>
      <c r="B28" s="36">
        <v>434547</v>
      </c>
      <c r="C28" s="28"/>
      <c r="D28" s="14">
        <v>421743764</v>
      </c>
      <c r="E28" s="36">
        <v>434547</v>
      </c>
      <c r="F28" s="28"/>
      <c r="G28" s="14">
        <v>421743764</v>
      </c>
    </row>
    <row r="29" spans="1:7" ht="24" customHeight="1" thickTop="1" x14ac:dyDescent="0.25">
      <c r="A29" s="20" t="s">
        <v>96</v>
      </c>
    </row>
    <row r="30" spans="1:7" ht="24" customHeight="1" x14ac:dyDescent="0.25">
      <c r="A30" s="20" t="s">
        <v>93</v>
      </c>
    </row>
    <row r="31" spans="1:7" x14ac:dyDescent="0.25">
      <c r="A31" s="20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7" t="s">
        <v>27</v>
      </c>
      <c r="B1" s="108"/>
      <c r="C1" s="108"/>
      <c r="D1" s="108"/>
      <c r="E1" s="108"/>
      <c r="F1" s="108"/>
      <c r="G1" s="109"/>
    </row>
    <row r="2" spans="1:7" ht="28.15" customHeight="1" thickTop="1" thickBot="1" x14ac:dyDescent="0.3">
      <c r="A2" s="3"/>
      <c r="B2" s="110" t="s">
        <v>1</v>
      </c>
      <c r="C2" s="110"/>
      <c r="D2" s="110"/>
      <c r="E2" s="110" t="s">
        <v>2</v>
      </c>
      <c r="F2" s="110"/>
      <c r="G2" s="110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73</v>
      </c>
      <c r="B4" s="21">
        <v>514421</v>
      </c>
      <c r="C4" s="22"/>
      <c r="D4" s="7"/>
      <c r="E4" s="21">
        <f>B4</f>
        <v>514421</v>
      </c>
      <c r="F4" s="22"/>
      <c r="G4" s="7"/>
    </row>
    <row r="5" spans="1:7" ht="28.15" customHeight="1" x14ac:dyDescent="0.25">
      <c r="A5" s="8" t="s">
        <v>74</v>
      </c>
      <c r="B5" s="23"/>
      <c r="C5" s="24">
        <v>6902831</v>
      </c>
      <c r="D5" s="11"/>
      <c r="E5" s="23"/>
      <c r="F5" s="24">
        <f>C5</f>
        <v>6902831</v>
      </c>
      <c r="G5" s="11"/>
    </row>
    <row r="6" spans="1:7" ht="28.15" customHeight="1" x14ac:dyDescent="0.25">
      <c r="A6" s="8" t="s">
        <v>8</v>
      </c>
      <c r="B6" s="5"/>
      <c r="C6" s="10"/>
      <c r="D6" s="11">
        <v>33644</v>
      </c>
      <c r="E6" s="13"/>
      <c r="F6" s="13"/>
      <c r="G6" s="11">
        <v>33644</v>
      </c>
    </row>
    <row r="7" spans="1:7" ht="28.15" customHeight="1" thickBot="1" x14ac:dyDescent="0.3">
      <c r="A7" s="25" t="s">
        <v>9</v>
      </c>
      <c r="B7" s="26"/>
      <c r="C7" s="27"/>
      <c r="D7" s="14">
        <v>2343197508</v>
      </c>
      <c r="E7" s="28"/>
      <c r="F7" s="28"/>
      <c r="G7" s="14">
        <v>2343197508</v>
      </c>
    </row>
    <row r="8" spans="1:7" ht="28.15" customHeight="1" thickTop="1" thickBot="1" x14ac:dyDescent="0.3">
      <c r="A8" s="111" t="s">
        <v>12</v>
      </c>
      <c r="B8" s="112" t="s">
        <v>13</v>
      </c>
      <c r="C8" s="112"/>
      <c r="D8" s="110" t="s">
        <v>6</v>
      </c>
      <c r="E8" s="112" t="s">
        <v>13</v>
      </c>
      <c r="F8" s="112"/>
      <c r="G8" s="110" t="s">
        <v>6</v>
      </c>
    </row>
    <row r="9" spans="1:7" ht="18" thickTop="1" thickBot="1" x14ac:dyDescent="0.3">
      <c r="A9" s="111"/>
      <c r="B9" s="52"/>
      <c r="C9" s="53" t="s">
        <v>28</v>
      </c>
      <c r="D9" s="110"/>
      <c r="E9" s="15"/>
      <c r="F9" s="53" t="s">
        <v>28</v>
      </c>
      <c r="G9" s="110"/>
    </row>
    <row r="10" spans="1:7" ht="28.15" customHeight="1" thickTop="1" x14ac:dyDescent="0.25">
      <c r="A10" s="29" t="s">
        <v>15</v>
      </c>
      <c r="B10" s="16">
        <f t="shared" ref="B10:G10" si="0">SUM(B11:B15)</f>
        <v>76830</v>
      </c>
      <c r="C10" s="17">
        <f t="shared" si="0"/>
        <v>18324</v>
      </c>
      <c r="D10" s="30">
        <f t="shared" si="0"/>
        <v>1730345015</v>
      </c>
      <c r="E10" s="16">
        <f t="shared" si="0"/>
        <v>76830</v>
      </c>
      <c r="F10" s="17">
        <f t="shared" si="0"/>
        <v>18324</v>
      </c>
      <c r="G10" s="30">
        <f t="shared" si="0"/>
        <v>1730345015</v>
      </c>
    </row>
    <row r="11" spans="1:7" ht="28.15" customHeight="1" x14ac:dyDescent="0.25">
      <c r="A11" s="12" t="s">
        <v>29</v>
      </c>
      <c r="B11" s="5">
        <v>37508</v>
      </c>
      <c r="C11" s="10">
        <v>8611</v>
      </c>
      <c r="D11" s="19">
        <v>863127399</v>
      </c>
      <c r="E11" s="31">
        <v>37508</v>
      </c>
      <c r="F11" s="32">
        <v>8611</v>
      </c>
      <c r="G11" s="33">
        <v>863127399</v>
      </c>
    </row>
    <row r="12" spans="1:7" ht="28.15" customHeight="1" x14ac:dyDescent="0.25">
      <c r="A12" s="12" t="s">
        <v>30</v>
      </c>
      <c r="B12" s="5">
        <v>3209</v>
      </c>
      <c r="C12" s="10">
        <f>B12</f>
        <v>3209</v>
      </c>
      <c r="D12" s="19">
        <v>165469824</v>
      </c>
      <c r="E12" s="5">
        <v>3209</v>
      </c>
      <c r="F12" s="10">
        <v>3209</v>
      </c>
      <c r="G12" s="19">
        <v>165469824</v>
      </c>
    </row>
    <row r="13" spans="1:7" ht="28.15" customHeight="1" x14ac:dyDescent="0.25">
      <c r="A13" s="12" t="s">
        <v>31</v>
      </c>
      <c r="B13" s="5">
        <v>1521</v>
      </c>
      <c r="C13" s="10">
        <v>349</v>
      </c>
      <c r="D13" s="19">
        <v>33999692</v>
      </c>
      <c r="E13" s="5">
        <v>1521</v>
      </c>
      <c r="F13" s="10">
        <v>349</v>
      </c>
      <c r="G13" s="19">
        <v>33999692</v>
      </c>
    </row>
    <row r="14" spans="1:7" ht="28.15" customHeight="1" x14ac:dyDescent="0.25">
      <c r="A14" s="12" t="s">
        <v>32</v>
      </c>
      <c r="B14" s="5">
        <v>34598</v>
      </c>
      <c r="C14" s="10">
        <v>6159</v>
      </c>
      <c r="D14" s="19">
        <v>667749635</v>
      </c>
      <c r="E14" s="5">
        <v>34598</v>
      </c>
      <c r="F14" s="10">
        <v>6159</v>
      </c>
      <c r="G14" s="19">
        <v>667749635</v>
      </c>
    </row>
    <row r="15" spans="1:7" ht="28.15" customHeight="1" thickBot="1" x14ac:dyDescent="0.3">
      <c r="A15" s="34" t="s">
        <v>33</v>
      </c>
      <c r="B15" s="103">
        <v>-6</v>
      </c>
      <c r="C15" s="104">
        <v>-4</v>
      </c>
      <c r="D15" s="105">
        <v>-1535</v>
      </c>
      <c r="E15" s="103">
        <v>-6</v>
      </c>
      <c r="F15" s="104">
        <v>-4</v>
      </c>
      <c r="G15" s="105">
        <v>-1535</v>
      </c>
    </row>
    <row r="16" spans="1:7" ht="21" customHeight="1" thickTop="1" x14ac:dyDescent="0.25">
      <c r="A16" s="20" t="s">
        <v>97</v>
      </c>
    </row>
    <row r="17" spans="1:7" ht="21" customHeight="1" thickBot="1" x14ac:dyDescent="0.3">
      <c r="A17" s="20"/>
    </row>
    <row r="18" spans="1:7" ht="30" customHeight="1" thickTop="1" thickBot="1" x14ac:dyDescent="0.3">
      <c r="A18" s="107" t="s">
        <v>34</v>
      </c>
      <c r="B18" s="108"/>
      <c r="C18" s="108"/>
      <c r="D18" s="108"/>
      <c r="E18" s="108"/>
      <c r="F18" s="108"/>
      <c r="G18" s="109"/>
    </row>
    <row r="19" spans="1:7" ht="28.15" customHeight="1" thickTop="1" thickBot="1" x14ac:dyDescent="0.3">
      <c r="A19" s="68"/>
      <c r="B19" s="110" t="s">
        <v>1</v>
      </c>
      <c r="C19" s="110"/>
      <c r="D19" s="110"/>
      <c r="E19" s="110" t="s">
        <v>2</v>
      </c>
      <c r="F19" s="110"/>
      <c r="G19" s="110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75</v>
      </c>
      <c r="B21" s="16">
        <v>522681</v>
      </c>
      <c r="C21" s="6"/>
      <c r="D21" s="7"/>
      <c r="E21" s="70">
        <f>B21</f>
        <v>522681</v>
      </c>
      <c r="F21" s="6"/>
      <c r="G21" s="40"/>
    </row>
    <row r="22" spans="1:7" ht="28.15" customHeight="1" x14ac:dyDescent="0.25">
      <c r="A22" s="8" t="s">
        <v>76</v>
      </c>
      <c r="B22" s="9"/>
      <c r="C22" s="24">
        <v>7460617</v>
      </c>
      <c r="D22" s="11"/>
      <c r="E22" s="9"/>
      <c r="F22" s="24">
        <f>C22</f>
        <v>7460617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33308</v>
      </c>
      <c r="E23" s="31"/>
      <c r="F23" s="32"/>
      <c r="G23" s="33">
        <v>33308</v>
      </c>
    </row>
    <row r="24" spans="1:7" ht="28.15" customHeight="1" x14ac:dyDescent="0.25">
      <c r="A24" s="25" t="s">
        <v>37</v>
      </c>
      <c r="B24" s="36"/>
      <c r="C24" s="28"/>
      <c r="D24" s="14">
        <v>61689024</v>
      </c>
      <c r="E24" s="36"/>
      <c r="F24" s="28"/>
      <c r="G24" s="14">
        <v>61689024</v>
      </c>
    </row>
    <row r="25" spans="1:7" ht="33" customHeight="1" x14ac:dyDescent="0.25">
      <c r="A25" s="37" t="s">
        <v>38</v>
      </c>
      <c r="B25" s="49" t="s">
        <v>4</v>
      </c>
      <c r="C25" s="50" t="s">
        <v>77</v>
      </c>
      <c r="D25" s="51" t="s">
        <v>6</v>
      </c>
      <c r="E25" s="49" t="s">
        <v>4</v>
      </c>
      <c r="F25" s="50" t="s">
        <v>77</v>
      </c>
      <c r="G25" s="51" t="s">
        <v>6</v>
      </c>
    </row>
    <row r="26" spans="1:7" ht="28.15" customHeight="1" x14ac:dyDescent="0.25">
      <c r="A26" s="29" t="s">
        <v>39</v>
      </c>
      <c r="B26" s="38">
        <v>44</v>
      </c>
      <c r="C26" s="39">
        <v>503</v>
      </c>
      <c r="D26" s="39">
        <f>SUM(D27:D29)</f>
        <v>45319554</v>
      </c>
      <c r="E26" s="38">
        <v>44</v>
      </c>
      <c r="F26" s="39">
        <v>503</v>
      </c>
      <c r="G26" s="40">
        <f>SUM(G27:G29)</f>
        <v>45319554</v>
      </c>
    </row>
    <row r="27" spans="1:7" ht="28.15" customHeight="1" x14ac:dyDescent="0.25">
      <c r="A27" s="12" t="s">
        <v>40</v>
      </c>
      <c r="B27" s="31"/>
      <c r="C27" s="32">
        <v>384</v>
      </c>
      <c r="D27" s="33">
        <v>19982507</v>
      </c>
      <c r="E27" s="31"/>
      <c r="F27" s="32">
        <v>384</v>
      </c>
      <c r="G27" s="33">
        <v>19982507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0</v>
      </c>
      <c r="G28" s="19">
        <v>0</v>
      </c>
    </row>
    <row r="29" spans="1:7" ht="28.15" customHeight="1" x14ac:dyDescent="0.25">
      <c r="A29" s="34" t="s">
        <v>42</v>
      </c>
      <c r="B29" s="26"/>
      <c r="C29" s="27">
        <v>440</v>
      </c>
      <c r="D29" s="35">
        <v>25337047</v>
      </c>
      <c r="E29" s="26"/>
      <c r="F29" s="27">
        <v>440</v>
      </c>
      <c r="G29" s="35">
        <v>25337047</v>
      </c>
    </row>
    <row r="30" spans="1:7" ht="21" customHeight="1" thickTop="1" x14ac:dyDescent="0.25">
      <c r="A30" s="20" t="s">
        <v>72</v>
      </c>
    </row>
    <row r="31" spans="1:7" ht="21" customHeight="1" x14ac:dyDescent="0.25">
      <c r="A31" s="20" t="s">
        <v>92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7" t="s">
        <v>43</v>
      </c>
      <c r="B1" s="108"/>
      <c r="C1" s="108"/>
      <c r="D1" s="108"/>
      <c r="E1" s="108"/>
      <c r="F1" s="108"/>
      <c r="G1" s="109"/>
    </row>
    <row r="2" spans="1:7" ht="25.15" customHeight="1" thickTop="1" thickBot="1" x14ac:dyDescent="0.3">
      <c r="A2" s="3"/>
      <c r="B2" s="110" t="s">
        <v>1</v>
      </c>
      <c r="C2" s="110"/>
      <c r="D2" s="110"/>
      <c r="E2" s="110" t="s">
        <v>2</v>
      </c>
      <c r="F2" s="110"/>
      <c r="G2" s="110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2.5" customHeight="1" thickTop="1" x14ac:dyDescent="0.25">
      <c r="A4" s="4" t="s">
        <v>75</v>
      </c>
      <c r="B4" s="16">
        <v>515701</v>
      </c>
      <c r="C4" s="6"/>
      <c r="D4" s="7"/>
      <c r="E4" s="16">
        <f>B4</f>
        <v>515701</v>
      </c>
      <c r="F4" s="6"/>
      <c r="G4" s="7"/>
    </row>
    <row r="5" spans="1:7" ht="22.5" customHeight="1" x14ac:dyDescent="0.25">
      <c r="A5" s="8" t="s">
        <v>76</v>
      </c>
      <c r="B5" s="9"/>
      <c r="C5" s="24">
        <v>6808054</v>
      </c>
      <c r="D5" s="11"/>
      <c r="E5" s="9"/>
      <c r="F5" s="24">
        <f>C5</f>
        <v>6808054</v>
      </c>
      <c r="G5" s="11"/>
    </row>
    <row r="6" spans="1:7" ht="22.5" customHeight="1" x14ac:dyDescent="0.25">
      <c r="A6" s="8" t="s">
        <v>36</v>
      </c>
      <c r="B6" s="23"/>
      <c r="C6" s="13"/>
      <c r="D6" s="11">
        <v>39049</v>
      </c>
      <c r="E6" s="23"/>
      <c r="F6" s="13"/>
      <c r="G6" s="11">
        <v>39049</v>
      </c>
    </row>
    <row r="7" spans="1:7" ht="22.5" customHeight="1" thickBot="1" x14ac:dyDescent="0.3">
      <c r="A7" s="25" t="s">
        <v>37</v>
      </c>
      <c r="B7" s="36"/>
      <c r="C7" s="28"/>
      <c r="D7" s="14">
        <v>17949238371</v>
      </c>
      <c r="E7" s="36"/>
      <c r="F7" s="28"/>
      <c r="G7" s="14">
        <v>17949238371</v>
      </c>
    </row>
    <row r="8" spans="1:7" ht="19.5" customHeight="1" thickTop="1" thickBot="1" x14ac:dyDescent="0.3">
      <c r="A8" s="111" t="s">
        <v>44</v>
      </c>
      <c r="B8" s="112" t="s">
        <v>13</v>
      </c>
      <c r="C8" s="113"/>
      <c r="D8" s="114" t="s">
        <v>6</v>
      </c>
      <c r="E8" s="112" t="s">
        <v>13</v>
      </c>
      <c r="F8" s="113"/>
      <c r="G8" s="114" t="s">
        <v>6</v>
      </c>
    </row>
    <row r="9" spans="1:7" ht="18" thickTop="1" thickBot="1" x14ac:dyDescent="0.3">
      <c r="A9" s="111"/>
      <c r="B9" s="52"/>
      <c r="C9" s="56" t="s">
        <v>45</v>
      </c>
      <c r="D9" s="114"/>
      <c r="E9" s="15"/>
      <c r="F9" s="56" t="s">
        <v>45</v>
      </c>
      <c r="G9" s="114"/>
    </row>
    <row r="10" spans="1:7" ht="21.75" customHeight="1" thickTop="1" x14ac:dyDescent="0.25">
      <c r="A10" s="29" t="s">
        <v>39</v>
      </c>
      <c r="B10" s="38">
        <f t="shared" ref="B10:G10" si="0">SUM(B11:B14)</f>
        <v>10465</v>
      </c>
      <c r="C10" s="39">
        <f t="shared" si="0"/>
        <v>2</v>
      </c>
      <c r="D10" s="39">
        <f t="shared" si="0"/>
        <v>2306682409</v>
      </c>
      <c r="E10" s="38">
        <f t="shared" si="0"/>
        <v>10465</v>
      </c>
      <c r="F10" s="39">
        <f t="shared" si="0"/>
        <v>2</v>
      </c>
      <c r="G10" s="40">
        <f t="shared" si="0"/>
        <v>2306682409</v>
      </c>
    </row>
    <row r="11" spans="1:7" ht="21.75" customHeight="1" x14ac:dyDescent="0.25">
      <c r="A11" s="12" t="s">
        <v>46</v>
      </c>
      <c r="B11" s="31">
        <v>7303</v>
      </c>
      <c r="C11" s="32"/>
      <c r="D11" s="33">
        <v>2017437443</v>
      </c>
      <c r="E11" s="31">
        <v>7303</v>
      </c>
      <c r="F11" s="32"/>
      <c r="G11" s="33">
        <v>2017437443</v>
      </c>
    </row>
    <row r="12" spans="1:7" ht="21.75" customHeight="1" x14ac:dyDescent="0.25">
      <c r="A12" s="12" t="s">
        <v>47</v>
      </c>
      <c r="B12" s="5">
        <v>1186</v>
      </c>
      <c r="C12" s="10"/>
      <c r="D12" s="19">
        <v>202210835</v>
      </c>
      <c r="E12" s="5">
        <v>1186</v>
      </c>
      <c r="F12" s="10"/>
      <c r="G12" s="19">
        <v>202210835</v>
      </c>
    </row>
    <row r="13" spans="1:7" ht="21.75" customHeight="1" x14ac:dyDescent="0.25">
      <c r="A13" s="12" t="s">
        <v>48</v>
      </c>
      <c r="B13" s="5">
        <v>1974</v>
      </c>
      <c r="C13" s="10"/>
      <c r="D13" s="19">
        <v>86952063</v>
      </c>
      <c r="E13" s="5">
        <v>1974</v>
      </c>
      <c r="F13" s="10"/>
      <c r="G13" s="19">
        <v>86952063</v>
      </c>
    </row>
    <row r="14" spans="1:7" ht="21.75" customHeight="1" thickBot="1" x14ac:dyDescent="0.3">
      <c r="A14" s="34" t="s">
        <v>49</v>
      </c>
      <c r="B14" s="26">
        <v>2</v>
      </c>
      <c r="C14" s="27">
        <v>2</v>
      </c>
      <c r="D14" s="35">
        <v>82068</v>
      </c>
      <c r="E14" s="26">
        <v>2</v>
      </c>
      <c r="F14" s="27">
        <v>2</v>
      </c>
      <c r="G14" s="35">
        <v>82068</v>
      </c>
    </row>
    <row r="15" spans="1:7" ht="17.25" customHeight="1" thickTop="1" x14ac:dyDescent="0.25">
      <c r="A15" s="106" t="s">
        <v>95</v>
      </c>
    </row>
    <row r="16" spans="1:7" ht="17.25" customHeight="1" x14ac:dyDescent="0.25">
      <c r="A16" s="20" t="s">
        <v>57</v>
      </c>
    </row>
    <row r="17" spans="1:7" ht="11.25" customHeight="1" thickBot="1" x14ac:dyDescent="0.3">
      <c r="A17" s="20"/>
    </row>
    <row r="18" spans="1:7" ht="27.75" customHeight="1" thickTop="1" thickBot="1" x14ac:dyDescent="0.3">
      <c r="A18" s="107" t="s">
        <v>50</v>
      </c>
      <c r="B18" s="108"/>
      <c r="C18" s="108"/>
      <c r="D18" s="108"/>
      <c r="E18" s="108"/>
      <c r="F18" s="108"/>
      <c r="G18" s="109"/>
    </row>
    <row r="19" spans="1:7" ht="25.15" customHeight="1" thickTop="1" thickBot="1" x14ac:dyDescent="0.3">
      <c r="A19" s="68"/>
      <c r="B19" s="110" t="s">
        <v>1</v>
      </c>
      <c r="C19" s="110"/>
      <c r="D19" s="110"/>
      <c r="E19" s="110" t="s">
        <v>2</v>
      </c>
      <c r="F19" s="110"/>
      <c r="G19" s="110"/>
    </row>
    <row r="20" spans="1:7" ht="32.25" customHeight="1" thickTop="1" thickBot="1" x14ac:dyDescent="0.3">
      <c r="A20" s="3" t="s">
        <v>51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1.75" customHeight="1" x14ac:dyDescent="0.25">
      <c r="A21" s="4" t="s">
        <v>73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1.75" customHeight="1" x14ac:dyDescent="0.25">
      <c r="A22" s="8" t="s">
        <v>74</v>
      </c>
      <c r="B22" s="23"/>
      <c r="C22" s="24">
        <v>1127249</v>
      </c>
      <c r="D22" s="11"/>
      <c r="E22" s="23"/>
      <c r="F22" s="24">
        <f>C22</f>
        <v>1127249</v>
      </c>
      <c r="G22" s="11"/>
    </row>
    <row r="23" spans="1:7" ht="21.75" customHeight="1" x14ac:dyDescent="0.25">
      <c r="A23" s="25" t="s">
        <v>9</v>
      </c>
      <c r="B23" s="26"/>
      <c r="C23" s="27"/>
      <c r="D23" s="14">
        <v>283661162</v>
      </c>
      <c r="E23" s="28"/>
      <c r="F23" s="28"/>
      <c r="G23" s="14">
        <v>283661162</v>
      </c>
    </row>
    <row r="24" spans="1:7" ht="25.15" customHeight="1" x14ac:dyDescent="0.25">
      <c r="A24" s="37" t="s">
        <v>12</v>
      </c>
      <c r="B24" s="110" t="s">
        <v>13</v>
      </c>
      <c r="C24" s="115"/>
      <c r="D24" s="54" t="s">
        <v>6</v>
      </c>
      <c r="E24" s="110" t="s">
        <v>13</v>
      </c>
      <c r="F24" s="115"/>
      <c r="G24" s="54" t="s">
        <v>6</v>
      </c>
    </row>
    <row r="25" spans="1:7" ht="21.75" customHeight="1" x14ac:dyDescent="0.25">
      <c r="A25" s="29" t="s">
        <v>15</v>
      </c>
      <c r="B25" s="16"/>
      <c r="C25" s="17">
        <f>SUM(C26:C28)</f>
        <v>4227</v>
      </c>
      <c r="D25" s="30">
        <f>SUM(D26:D28)</f>
        <v>687112800</v>
      </c>
      <c r="E25" s="16"/>
      <c r="F25" s="17">
        <f>SUM(F26:F28)</f>
        <v>4227</v>
      </c>
      <c r="G25" s="30">
        <f>SUM(G26:G28)</f>
        <v>687112800</v>
      </c>
    </row>
    <row r="26" spans="1:7" ht="21.75" customHeight="1" x14ac:dyDescent="0.25">
      <c r="A26" s="12" t="s">
        <v>18</v>
      </c>
      <c r="B26" s="5"/>
      <c r="C26" s="32">
        <v>215</v>
      </c>
      <c r="D26" s="33">
        <v>4426800</v>
      </c>
      <c r="E26" s="31"/>
      <c r="F26" s="32">
        <v>215</v>
      </c>
      <c r="G26" s="33">
        <v>4426800</v>
      </c>
    </row>
    <row r="27" spans="1:7" ht="21.75" customHeight="1" x14ac:dyDescent="0.25">
      <c r="A27" s="12" t="s">
        <v>52</v>
      </c>
      <c r="B27" s="5"/>
      <c r="C27" s="10">
        <v>1221</v>
      </c>
      <c r="D27" s="19">
        <v>255663000</v>
      </c>
      <c r="E27" s="5"/>
      <c r="F27" s="10">
        <v>1221</v>
      </c>
      <c r="G27" s="19">
        <v>255663000</v>
      </c>
    </row>
    <row r="28" spans="1:7" ht="21.75" customHeight="1" thickBot="1" x14ac:dyDescent="0.3">
      <c r="A28" s="34" t="s">
        <v>53</v>
      </c>
      <c r="B28" s="26"/>
      <c r="C28" s="27">
        <v>2791</v>
      </c>
      <c r="D28" s="35">
        <v>427023000</v>
      </c>
      <c r="E28" s="26"/>
      <c r="F28" s="27">
        <v>2791</v>
      </c>
      <c r="G28" s="35">
        <v>427023000</v>
      </c>
    </row>
    <row r="29" spans="1:7" ht="17.25" customHeight="1" thickTop="1" x14ac:dyDescent="0.25">
      <c r="A29" s="20" t="s">
        <v>84</v>
      </c>
    </row>
    <row r="30" spans="1:7" ht="11.25" customHeight="1" thickBot="1" x14ac:dyDescent="0.3">
      <c r="A30" s="20"/>
    </row>
    <row r="31" spans="1:7" ht="27.75" customHeight="1" thickTop="1" thickBot="1" x14ac:dyDescent="0.3">
      <c r="A31" s="107" t="s">
        <v>87</v>
      </c>
      <c r="B31" s="108"/>
      <c r="C31" s="108"/>
      <c r="D31" s="108"/>
      <c r="E31" s="108"/>
      <c r="F31" s="108"/>
      <c r="G31" s="109"/>
    </row>
    <row r="32" spans="1:7" ht="25.15" customHeight="1" thickTop="1" thickBot="1" x14ac:dyDescent="0.3">
      <c r="A32" s="97"/>
      <c r="B32" s="110" t="s">
        <v>1</v>
      </c>
      <c r="C32" s="110"/>
      <c r="D32" s="110"/>
      <c r="E32" s="110" t="s">
        <v>91</v>
      </c>
      <c r="F32" s="110"/>
      <c r="G32" s="110"/>
    </row>
    <row r="33" spans="1:7" ht="33" customHeight="1" thickTop="1" thickBot="1" x14ac:dyDescent="0.3">
      <c r="A33" s="97" t="s">
        <v>51</v>
      </c>
      <c r="B33" s="99" t="s">
        <v>4</v>
      </c>
      <c r="C33" s="100" t="s">
        <v>5</v>
      </c>
      <c r="D33" s="98" t="s">
        <v>6</v>
      </c>
      <c r="E33" s="99" t="s">
        <v>4</v>
      </c>
      <c r="F33" s="100" t="s">
        <v>5</v>
      </c>
      <c r="G33" s="98" t="s">
        <v>6</v>
      </c>
    </row>
    <row r="34" spans="1:7" ht="20.25" customHeight="1" thickTop="1" x14ac:dyDescent="0.25">
      <c r="A34" s="4" t="s">
        <v>73</v>
      </c>
      <c r="B34" s="21">
        <v>283</v>
      </c>
      <c r="C34" s="22"/>
      <c r="D34" s="40"/>
      <c r="E34" s="21">
        <f>B34</f>
        <v>283</v>
      </c>
      <c r="F34" s="22"/>
      <c r="G34" s="40"/>
    </row>
    <row r="35" spans="1:7" ht="20.25" customHeight="1" x14ac:dyDescent="0.25">
      <c r="A35" s="8" t="s">
        <v>74</v>
      </c>
      <c r="B35" s="31"/>
      <c r="C35" s="24">
        <v>121329</v>
      </c>
      <c r="D35" s="33"/>
      <c r="E35" s="31"/>
      <c r="F35" s="24">
        <f>C35</f>
        <v>121329</v>
      </c>
      <c r="G35" s="33"/>
    </row>
    <row r="36" spans="1:7" ht="20.25" customHeight="1" thickBot="1" x14ac:dyDescent="0.3">
      <c r="A36" s="25" t="s">
        <v>9</v>
      </c>
      <c r="B36" s="82"/>
      <c r="C36" s="27"/>
      <c r="D36" s="14">
        <v>3816365</v>
      </c>
      <c r="E36" s="28"/>
      <c r="F36" s="28"/>
      <c r="G36" s="14">
        <v>3816365</v>
      </c>
    </row>
    <row r="37" spans="1:7" ht="22.5" customHeight="1" thickTop="1" thickBot="1" x14ac:dyDescent="0.3">
      <c r="A37" s="101" t="s">
        <v>12</v>
      </c>
      <c r="B37" s="110" t="s">
        <v>13</v>
      </c>
      <c r="C37" s="115"/>
      <c r="D37" s="54" t="s">
        <v>6</v>
      </c>
      <c r="E37" s="110" t="s">
        <v>13</v>
      </c>
      <c r="F37" s="115"/>
      <c r="G37" s="54" t="s">
        <v>6</v>
      </c>
    </row>
    <row r="38" spans="1:7" ht="21.75" customHeight="1" thickTop="1" x14ac:dyDescent="0.25">
      <c r="A38" s="29" t="s">
        <v>15</v>
      </c>
      <c r="B38" s="80"/>
      <c r="C38" s="17">
        <f>SUM(C39:C41)</f>
        <v>32</v>
      </c>
      <c r="D38" s="79">
        <f>SUM(D39:D41)</f>
        <v>139596</v>
      </c>
      <c r="E38" s="80"/>
      <c r="F38" s="17">
        <f>SUM(F39:F41)</f>
        <v>32</v>
      </c>
      <c r="G38" s="79">
        <f>SUM(G39:G41)</f>
        <v>139596</v>
      </c>
    </row>
    <row r="39" spans="1:7" ht="21.75" customHeight="1" x14ac:dyDescent="0.25">
      <c r="A39" s="12" t="s">
        <v>89</v>
      </c>
      <c r="B39" s="81"/>
      <c r="C39" s="32">
        <v>32</v>
      </c>
      <c r="D39" s="33">
        <v>139596</v>
      </c>
      <c r="E39" s="31"/>
      <c r="F39" s="32">
        <v>32</v>
      </c>
      <c r="G39" s="33">
        <v>139596</v>
      </c>
    </row>
    <row r="40" spans="1:7" ht="21.75" customHeight="1" x14ac:dyDescent="0.25">
      <c r="A40" s="12" t="s">
        <v>52</v>
      </c>
      <c r="B40" s="81"/>
      <c r="C40" s="44">
        <v>0</v>
      </c>
      <c r="D40" s="77">
        <v>0</v>
      </c>
      <c r="E40" s="81"/>
      <c r="F40" s="44">
        <v>0</v>
      </c>
      <c r="G40" s="77">
        <v>0</v>
      </c>
    </row>
    <row r="41" spans="1:7" ht="21.75" customHeight="1" thickBot="1" x14ac:dyDescent="0.3">
      <c r="A41" s="34" t="s">
        <v>53</v>
      </c>
      <c r="B41" s="82"/>
      <c r="C41" s="27">
        <v>0</v>
      </c>
      <c r="D41" s="76">
        <v>0</v>
      </c>
      <c r="E41" s="82"/>
      <c r="F41" s="27">
        <v>0</v>
      </c>
      <c r="G41" s="76">
        <v>0</v>
      </c>
    </row>
    <row r="42" spans="1:7" ht="17.25" thickTop="1" x14ac:dyDescent="0.25">
      <c r="A42" s="20" t="s">
        <v>90</v>
      </c>
    </row>
  </sheetData>
  <mergeCells count="18">
    <mergeCell ref="B32:D32"/>
    <mergeCell ref="E32:G32"/>
    <mergeCell ref="B37:C37"/>
    <mergeCell ref="E37:F37"/>
    <mergeCell ref="A18:G18"/>
    <mergeCell ref="B24:C24"/>
    <mergeCell ref="E24:F24"/>
    <mergeCell ref="A31:G31"/>
    <mergeCell ref="B19:D19"/>
    <mergeCell ref="E19:G19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6" t="s">
        <v>54</v>
      </c>
      <c r="B1" s="117"/>
      <c r="C1" s="117"/>
      <c r="D1" s="117"/>
      <c r="E1" s="117"/>
      <c r="F1" s="117"/>
      <c r="G1" s="117"/>
      <c r="H1" s="117"/>
    </row>
    <row r="2" spans="1:8" ht="28.5" customHeight="1" thickTop="1" thickBot="1" x14ac:dyDescent="0.3">
      <c r="A2" s="97"/>
      <c r="B2" s="118" t="s">
        <v>1</v>
      </c>
      <c r="C2" s="119"/>
      <c r="D2" s="119"/>
      <c r="E2" s="120"/>
      <c r="F2" s="118" t="s">
        <v>2</v>
      </c>
      <c r="G2" s="119"/>
      <c r="H2" s="120"/>
    </row>
    <row r="3" spans="1:8" ht="28.5" customHeight="1" thickTop="1" thickBot="1" x14ac:dyDescent="0.3">
      <c r="A3" s="97" t="s">
        <v>44</v>
      </c>
      <c r="B3" s="110" t="s">
        <v>64</v>
      </c>
      <c r="C3" s="115"/>
      <c r="D3" s="121" t="s">
        <v>6</v>
      </c>
      <c r="E3" s="114"/>
      <c r="F3" s="110" t="s">
        <v>88</v>
      </c>
      <c r="G3" s="115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600894</v>
      </c>
      <c r="D4" s="139">
        <f>SUM(D5:D6)</f>
        <v>4340588224</v>
      </c>
      <c r="E4" s="140"/>
      <c r="F4" s="22"/>
      <c r="G4" s="22">
        <f>C4</f>
        <v>600894</v>
      </c>
      <c r="H4" s="40">
        <f>SUM(H5:H6)</f>
        <v>4340588224</v>
      </c>
    </row>
    <row r="5" spans="1:8" ht="28.5" customHeight="1" x14ac:dyDescent="0.25">
      <c r="A5" s="12" t="s">
        <v>55</v>
      </c>
      <c r="B5" s="31"/>
      <c r="C5" s="102">
        <v>543138</v>
      </c>
      <c r="D5" s="141">
        <v>3921162400</v>
      </c>
      <c r="E5" s="142"/>
      <c r="F5" s="72"/>
      <c r="G5" s="24">
        <f>C5</f>
        <v>543138</v>
      </c>
      <c r="H5" s="33">
        <v>3921162400</v>
      </c>
    </row>
    <row r="6" spans="1:8" ht="28.5" customHeight="1" thickBot="1" x14ac:dyDescent="0.3">
      <c r="A6" s="34" t="s">
        <v>56</v>
      </c>
      <c r="B6" s="82"/>
      <c r="C6" s="27">
        <v>57756</v>
      </c>
      <c r="D6" s="143">
        <v>419425824</v>
      </c>
      <c r="E6" s="144"/>
      <c r="F6" s="28"/>
      <c r="G6" s="28">
        <f>C6</f>
        <v>57756</v>
      </c>
      <c r="H6" s="14">
        <v>419425824</v>
      </c>
    </row>
    <row r="7" spans="1:8" ht="18" thickTop="1" thickBot="1" x14ac:dyDescent="0.3"/>
    <row r="8" spans="1:8" ht="33" customHeight="1" thickTop="1" thickBot="1" x14ac:dyDescent="0.3">
      <c r="A8" s="130" t="s">
        <v>58</v>
      </c>
      <c r="B8" s="131"/>
      <c r="C8" s="131"/>
      <c r="D8" s="131"/>
      <c r="E8" s="131"/>
      <c r="F8" s="131"/>
      <c r="G8" s="131"/>
      <c r="H8" s="132"/>
    </row>
    <row r="9" spans="1:8" ht="28.5" customHeight="1" thickTop="1" thickBot="1" x14ac:dyDescent="0.3">
      <c r="A9" s="135" t="s">
        <v>78</v>
      </c>
      <c r="B9" s="110" t="s">
        <v>1</v>
      </c>
      <c r="C9" s="110"/>
      <c r="D9" s="110"/>
      <c r="E9" s="110"/>
      <c r="F9" s="110" t="s">
        <v>2</v>
      </c>
      <c r="G9" s="110"/>
      <c r="H9" s="110"/>
    </row>
    <row r="10" spans="1:8" ht="28.5" customHeight="1" thickTop="1" thickBot="1" x14ac:dyDescent="0.3">
      <c r="A10" s="136"/>
      <c r="B10" s="133" t="s">
        <v>59</v>
      </c>
      <c r="C10" s="134"/>
      <c r="D10" s="121" t="s">
        <v>6</v>
      </c>
      <c r="E10" s="114"/>
      <c r="F10" s="137" t="s">
        <v>59</v>
      </c>
      <c r="G10" s="138"/>
      <c r="H10" s="96" t="s">
        <v>6</v>
      </c>
    </row>
    <row r="11" spans="1:8" ht="28.5" customHeight="1" thickTop="1" x14ac:dyDescent="0.25">
      <c r="A11" s="8" t="s">
        <v>7</v>
      </c>
      <c r="B11" s="122" t="s">
        <v>80</v>
      </c>
      <c r="C11" s="123"/>
      <c r="D11" s="123"/>
      <c r="E11" s="123"/>
      <c r="F11" s="123"/>
      <c r="G11" s="123"/>
      <c r="H11" s="124"/>
    </row>
    <row r="12" spans="1:8" ht="28.5" customHeight="1" x14ac:dyDescent="0.25">
      <c r="A12" s="8" t="s">
        <v>79</v>
      </c>
      <c r="B12" s="125"/>
      <c r="C12" s="126"/>
      <c r="D12" s="126"/>
      <c r="E12" s="126"/>
      <c r="F12" s="126"/>
      <c r="G12" s="126"/>
      <c r="H12" s="124"/>
    </row>
    <row r="13" spans="1:8" ht="28.5" customHeight="1" x14ac:dyDescent="0.25">
      <c r="A13" s="41" t="s">
        <v>60</v>
      </c>
      <c r="B13" s="125"/>
      <c r="C13" s="126"/>
      <c r="D13" s="126"/>
      <c r="E13" s="126"/>
      <c r="F13" s="126"/>
      <c r="G13" s="126"/>
      <c r="H13" s="124"/>
    </row>
    <row r="14" spans="1:8" ht="28.5" customHeight="1" thickBot="1" x14ac:dyDescent="0.3">
      <c r="A14" s="42" t="s">
        <v>61</v>
      </c>
      <c r="B14" s="127"/>
      <c r="C14" s="128"/>
      <c r="D14" s="128"/>
      <c r="E14" s="128"/>
      <c r="F14" s="128"/>
      <c r="G14" s="128"/>
      <c r="H14" s="129"/>
    </row>
    <row r="15" spans="1:8" ht="28.9" customHeight="1" thickTop="1" thickBot="1" x14ac:dyDescent="0.3">
      <c r="A15" s="111" t="s">
        <v>12</v>
      </c>
      <c r="B15" s="112" t="s">
        <v>59</v>
      </c>
      <c r="C15" s="113"/>
      <c r="D15" s="114" t="s">
        <v>6</v>
      </c>
      <c r="E15" s="110"/>
      <c r="F15" s="112" t="s">
        <v>59</v>
      </c>
      <c r="G15" s="113"/>
      <c r="H15" s="114" t="s">
        <v>6</v>
      </c>
    </row>
    <row r="16" spans="1:8" ht="25.9" customHeight="1" thickTop="1" thickBot="1" x14ac:dyDescent="0.3">
      <c r="A16" s="111"/>
      <c r="B16" s="52"/>
      <c r="C16" s="56" t="s">
        <v>14</v>
      </c>
      <c r="D16" s="114"/>
      <c r="E16" s="110"/>
      <c r="F16" s="52"/>
      <c r="G16" s="56" t="s">
        <v>14</v>
      </c>
      <c r="H16" s="114"/>
    </row>
    <row r="17" spans="1:8" ht="28.5" customHeight="1" thickTop="1" x14ac:dyDescent="0.25">
      <c r="A17" s="29" t="s">
        <v>15</v>
      </c>
      <c r="B17" s="80">
        <f>B22+B29</f>
        <v>1747070</v>
      </c>
      <c r="C17" s="17"/>
      <c r="D17" s="17"/>
      <c r="E17" s="79">
        <f>E18+E21</f>
        <v>6771112612</v>
      </c>
      <c r="F17" s="80">
        <f>F22+F29</f>
        <v>1747070</v>
      </c>
      <c r="G17" s="17"/>
      <c r="H17" s="79">
        <f>H18+H21</f>
        <v>6771112612</v>
      </c>
    </row>
    <row r="18" spans="1:8" ht="28.5" customHeight="1" x14ac:dyDescent="0.25">
      <c r="A18" s="12" t="s">
        <v>81</v>
      </c>
      <c r="B18" s="81"/>
      <c r="C18" s="57"/>
      <c r="D18" s="57"/>
      <c r="E18" s="77">
        <f>E19+E20</f>
        <v>4452235215</v>
      </c>
      <c r="F18" s="31"/>
      <c r="G18" s="57"/>
      <c r="H18" s="77">
        <f>H19+H20</f>
        <v>4452235215</v>
      </c>
    </row>
    <row r="19" spans="1:8" ht="28.5" customHeight="1" x14ac:dyDescent="0.25">
      <c r="A19" s="43" t="s">
        <v>62</v>
      </c>
      <c r="B19" s="81"/>
      <c r="C19" s="57"/>
      <c r="D19" s="57"/>
      <c r="E19" s="77">
        <v>1458783561</v>
      </c>
      <c r="F19" s="31"/>
      <c r="G19" s="57"/>
      <c r="H19" s="77">
        <v>1458783561</v>
      </c>
    </row>
    <row r="20" spans="1:8" ht="28.5" customHeight="1" x14ac:dyDescent="0.25">
      <c r="A20" s="43" t="s">
        <v>63</v>
      </c>
      <c r="B20" s="81"/>
      <c r="C20" s="57"/>
      <c r="D20" s="57"/>
      <c r="E20" s="77">
        <v>2993451654</v>
      </c>
      <c r="F20" s="31"/>
      <c r="G20" s="57"/>
      <c r="H20" s="77">
        <v>2993451654</v>
      </c>
    </row>
    <row r="21" spans="1:8" ht="28.5" customHeight="1" thickBot="1" x14ac:dyDescent="0.3">
      <c r="A21" s="62" t="s">
        <v>82</v>
      </c>
      <c r="B21" s="66"/>
      <c r="C21" s="67"/>
      <c r="D21" s="67"/>
      <c r="E21" s="78">
        <f>E24+E25+E27</f>
        <v>2318877397</v>
      </c>
      <c r="F21" s="63"/>
      <c r="G21" s="67"/>
      <c r="H21" s="78">
        <f>H24+H25+H27</f>
        <v>2318877397</v>
      </c>
    </row>
    <row r="22" spans="1:8" ht="28.5" customHeight="1" x14ac:dyDescent="0.25">
      <c r="A22" s="12" t="s">
        <v>17</v>
      </c>
      <c r="B22" s="81">
        <f>SUM(B23:B28)</f>
        <v>1744023</v>
      </c>
      <c r="C22" s="57">
        <f>SUM(C23:C28)</f>
        <v>12966</v>
      </c>
      <c r="D22" s="57"/>
      <c r="E22" s="77">
        <f>SUM(E23:E28)</f>
        <v>6597629476</v>
      </c>
      <c r="F22" s="31">
        <f t="shared" ref="F22:F28" si="0">B22</f>
        <v>1744023</v>
      </c>
      <c r="G22" s="57">
        <f>SUM(G23:G28)</f>
        <v>12966</v>
      </c>
      <c r="H22" s="77">
        <f>SUM(H23:H28)</f>
        <v>6597629476</v>
      </c>
    </row>
    <row r="23" spans="1:8" ht="28.5" customHeight="1" x14ac:dyDescent="0.25">
      <c r="A23" s="45" t="s">
        <v>65</v>
      </c>
      <c r="B23" s="81">
        <v>1017116</v>
      </c>
      <c r="C23" s="44">
        <v>11146</v>
      </c>
      <c r="D23" s="57"/>
      <c r="E23" s="77">
        <v>3889576961</v>
      </c>
      <c r="F23" s="31">
        <f t="shared" si="0"/>
        <v>1017116</v>
      </c>
      <c r="G23" s="32">
        <v>11146</v>
      </c>
      <c r="H23" s="77">
        <v>3889576961</v>
      </c>
    </row>
    <row r="24" spans="1:8" ht="28.5" customHeight="1" x14ac:dyDescent="0.25">
      <c r="A24" s="45" t="s">
        <v>66</v>
      </c>
      <c r="B24" s="81">
        <v>571030</v>
      </c>
      <c r="C24" s="44">
        <v>79</v>
      </c>
      <c r="D24" s="57"/>
      <c r="E24" s="77">
        <v>2070579877</v>
      </c>
      <c r="F24" s="31">
        <f t="shared" si="0"/>
        <v>571030</v>
      </c>
      <c r="G24" s="44">
        <v>79</v>
      </c>
      <c r="H24" s="77">
        <v>2070579877</v>
      </c>
    </row>
    <row r="25" spans="1:8" ht="28.5" customHeight="1" x14ac:dyDescent="0.25">
      <c r="A25" s="45" t="s">
        <v>67</v>
      </c>
      <c r="B25" s="81">
        <v>40950</v>
      </c>
      <c r="C25" s="44">
        <v>400</v>
      </c>
      <c r="D25" s="57"/>
      <c r="E25" s="77">
        <v>148845384</v>
      </c>
      <c r="F25" s="31">
        <f t="shared" si="0"/>
        <v>40950</v>
      </c>
      <c r="G25" s="44">
        <v>400</v>
      </c>
      <c r="H25" s="77">
        <v>148845384</v>
      </c>
    </row>
    <row r="26" spans="1:8" ht="28.5" customHeight="1" x14ac:dyDescent="0.25">
      <c r="A26" s="45" t="s">
        <v>83</v>
      </c>
      <c r="B26" s="81">
        <v>7269</v>
      </c>
      <c r="C26" s="44">
        <v>112</v>
      </c>
      <c r="D26" s="57"/>
      <c r="E26" s="77">
        <v>27110190</v>
      </c>
      <c r="F26" s="31">
        <f t="shared" si="0"/>
        <v>7269</v>
      </c>
      <c r="G26" s="32">
        <v>112</v>
      </c>
      <c r="H26" s="77">
        <v>27110190</v>
      </c>
    </row>
    <row r="27" spans="1:8" ht="28.5" customHeight="1" x14ac:dyDescent="0.25">
      <c r="A27" s="45" t="s">
        <v>68</v>
      </c>
      <c r="B27" s="81">
        <v>20382</v>
      </c>
      <c r="C27" s="44">
        <v>59</v>
      </c>
      <c r="D27" s="57"/>
      <c r="E27" s="77">
        <v>99452136</v>
      </c>
      <c r="F27" s="31">
        <f t="shared" si="0"/>
        <v>20382</v>
      </c>
      <c r="G27" s="44">
        <v>59</v>
      </c>
      <c r="H27" s="77">
        <v>99452136</v>
      </c>
    </row>
    <row r="28" spans="1:8" ht="28.5" customHeight="1" x14ac:dyDescent="0.25">
      <c r="A28" s="45" t="s">
        <v>69</v>
      </c>
      <c r="B28" s="81">
        <v>87276</v>
      </c>
      <c r="C28" s="57">
        <v>1170</v>
      </c>
      <c r="D28" s="57"/>
      <c r="E28" s="77">
        <v>362064928</v>
      </c>
      <c r="F28" s="31">
        <f t="shared" si="0"/>
        <v>87276</v>
      </c>
      <c r="G28" s="57">
        <v>1170</v>
      </c>
      <c r="H28" s="77">
        <v>362064928</v>
      </c>
    </row>
    <row r="29" spans="1:8" ht="28.5" customHeight="1" x14ac:dyDescent="0.25">
      <c r="A29" s="87" t="s">
        <v>16</v>
      </c>
      <c r="B29" s="88">
        <f>SUM(B30:B31)</f>
        <v>3047</v>
      </c>
      <c r="C29" s="89"/>
      <c r="D29" s="89"/>
      <c r="E29" s="90">
        <f>SUM(E30:E31)</f>
        <v>173483136</v>
      </c>
      <c r="F29" s="88">
        <f>SUM(F30:F31)</f>
        <v>3047</v>
      </c>
      <c r="G29" s="95"/>
      <c r="H29" s="90">
        <f>SUM(H30:H31)</f>
        <v>173483136</v>
      </c>
    </row>
    <row r="30" spans="1:8" ht="28.5" customHeight="1" x14ac:dyDescent="0.25">
      <c r="A30" s="45" t="s">
        <v>70</v>
      </c>
      <c r="B30" s="81">
        <v>1910</v>
      </c>
      <c r="C30" s="57"/>
      <c r="D30" s="57"/>
      <c r="E30" s="77">
        <v>69570006</v>
      </c>
      <c r="F30" s="81">
        <v>1910</v>
      </c>
      <c r="G30" s="57"/>
      <c r="H30" s="33">
        <v>69570006</v>
      </c>
    </row>
    <row r="31" spans="1:8" ht="28.5" customHeight="1" thickBot="1" x14ac:dyDescent="0.3">
      <c r="A31" s="46" t="s">
        <v>71</v>
      </c>
      <c r="B31" s="82">
        <v>1137</v>
      </c>
      <c r="C31" s="27"/>
      <c r="D31" s="27"/>
      <c r="E31" s="76">
        <v>103913130</v>
      </c>
      <c r="F31" s="82">
        <v>1137</v>
      </c>
      <c r="G31" s="27"/>
      <c r="H31" s="14">
        <v>103913130</v>
      </c>
    </row>
    <row r="32" spans="1:8" s="48" customFormat="1" ht="24" customHeight="1" thickTop="1" x14ac:dyDescent="0.25">
      <c r="A32" s="20" t="s">
        <v>98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85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86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20" t="s">
        <v>94</v>
      </c>
      <c r="B35" s="47"/>
      <c r="C35" s="47"/>
      <c r="D35" s="47"/>
      <c r="E35" s="47"/>
      <c r="F35" s="47"/>
      <c r="G35" s="47"/>
      <c r="H35" s="47"/>
    </row>
  </sheetData>
  <mergeCells count="22"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D4:E4"/>
    <mergeCell ref="D5:E5"/>
    <mergeCell ref="D6:E6"/>
    <mergeCell ref="F2:H2"/>
    <mergeCell ref="F3:G3"/>
    <mergeCell ref="A15:A16"/>
    <mergeCell ref="B15:C15"/>
    <mergeCell ref="D15:E16"/>
    <mergeCell ref="F15:G15"/>
    <mergeCell ref="B3:C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&amp;C&amp;"微軟正黑體,粗體"&amp;16勞工保險局108年1月統計提要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2019-03-14T06:15:31Z</dcterms:created>
  <dcterms:modified xsi:type="dcterms:W3CDTF">2019-03-14T06:15:37Z</dcterms:modified>
  <dc:language/>
</cp:coreProperties>
</file>