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420" yWindow="105" windowWidth="13695" windowHeight="12135" tabRatio="592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'勞工退休金&amp;農民保險'!$A$1:$G$42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38" i="3" l="1"/>
  <c r="F38" i="3"/>
  <c r="D38" i="3"/>
  <c r="C38" i="3"/>
  <c r="F35" i="3"/>
  <c r="E34" i="3"/>
  <c r="G6" i="5"/>
  <c r="G5" i="5"/>
  <c r="H4" i="5"/>
  <c r="D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<sst xmlns="http://schemas.openxmlformats.org/spreadsheetml/2006/main" count="222" uniqueCount="100">
  <si>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</si>
  <si>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</si>
  <si>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</si>
  <si>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</si>
  <si>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</si>
  <si>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</si>
  <si>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</si>
  <si>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</si>
  <si>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</si>
  <si>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</si>
  <si>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</si>
  <si>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</si>
  <si>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</si>
  <si>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</si>
  <si>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</si>
  <si>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</si>
  <si>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</si>
  <si>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</si>
  <si>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</si>
  <si>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</si>
  <si>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</si>
  <si>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</si>
  <si>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</si>
  <si>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</si>
  <si>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</si>
  <si>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</si>
  <si>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</si>
  <si>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</si>
  <si>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</si>
  <si>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</si>
  <si>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</si>
  <si>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</si>
  <si>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</si>
  <si>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</si>
  <si>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</si>
  <si>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</si>
  <si>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</si>
  <si>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</si>
  <si>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</si>
  <si>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</si>
  <si>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</si>
  <si>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</si>
  <si>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</si>
  <si>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</si>
  <si>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</si>
  <si>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</si>
  <si>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</si>
  <si>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</si>
  <si>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</si>
  <si>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</si>
  <si>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</si>
  <si>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</si>
  <si>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</si>
  <si>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</si>
  <si>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</si>
  <si>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</si>
  <si>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</si>
  <si>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</si>
  <si>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</si>
  <si>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</si>
  <si>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</si>
  <si>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</si>
  <si>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</si>
  <si>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</si>
  <si>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</si>
  <si>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</si>
  <si>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</si>
  <si>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</si>
  <si>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</si>
  <si>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</si>
  <si>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</si>
  <si>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</si>
  <si>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</si>
  <si>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</si>
  <si>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</si>
  <si>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</si>
  <si>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</si>
  <si>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</si>
  <si>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</si>
  <si>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</si>
  <si>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</si>
  <si>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</si>
  <si>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</si>
  <si>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</si>
  <si>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</si>
  <si>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</si>
  <si>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</si>
  <si>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</si>
  <si>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</si>
  <si>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</si>
  <si>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</si>
  <si>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</si>
  <si>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</si>
  <si>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</si>
  <si>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</si>
  <si>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</si>
  <si>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</si>
  <si>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1,255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6,095,533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18,685,862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</si>
  <si>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5.55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</si>
  <si>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567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135,630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407,980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</si>
</sst>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16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sz val="13"/>
      <name val="Times New Roman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5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11" fillId="0" borderId="0" xfId="0" applyFont="1">
      <alignment vertical="center"/>
    </xf>
    <xf numFmtId="176" fontId="12" fillId="0" borderId="0" xfId="0" applyNumberFormat="1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176" fontId="15" fillId="0" borderId="0" xfId="0" applyNumberFormat="1" applyFont="1">
      <alignment vertical="center"/>
    </xf>
    <xf numFmtId="0" fontId="15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>
      <c r="A1" s="112" t="s">
        <v>0</v>
      </c>
      <c r="B1" s="113"/>
      <c r="C1" s="113"/>
      <c r="D1" s="113"/>
      <c r="E1" s="113"/>
      <c r="F1" s="113"/>
      <c r="G1" s="114"/>
    </row>
    <row r="2" spans="1:7" ht="30" customHeight="1" thickTop="1" thickBot="1">
      <c r="A2" s="3"/>
      <c r="B2" s="115" t="s">
        <v>1</v>
      </c>
      <c r="C2" s="115"/>
      <c r="D2" s="115"/>
      <c r="E2" s="115" t="s">
        <v>2</v>
      </c>
      <c r="F2" s="115"/>
      <c r="G2" s="115"/>
    </row>
    <row r="3" spans="1:7" ht="33" customHeight="1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>
      <c r="A4" s="4" t="s">
        <v>73</v>
      </c>
      <c r="B4" s="5">
        <v>562732</v>
      </c>
      <c r="C4" s="6"/>
      <c r="D4" s="7"/>
      <c r="E4" s="5">
        <f>B4</f>
        <v>562732</v>
      </c>
      <c r="F4" s="6"/>
      <c r="G4" s="7"/>
    </row>
    <row r="5" spans="1:7" ht="28.35" customHeight="1">
      <c r="A5" s="8" t="s">
        <v>74</v>
      </c>
      <c r="B5" s="9"/>
      <c r="C5" s="10">
        <v>10383457</v>
      </c>
      <c r="D5" s="11"/>
      <c r="E5" s="9"/>
      <c r="F5" s="10">
        <f>C5</f>
        <v>10383457</v>
      </c>
      <c r="G5" s="11"/>
    </row>
    <row r="6" spans="1:7" ht="28.35" customHeight="1">
      <c r="A6" s="8" t="s">
        <v>8</v>
      </c>
      <c r="B6" s="72"/>
      <c r="C6" s="72"/>
      <c r="D6" s="33">
        <v>32038.09</v>
      </c>
      <c r="E6" s="72"/>
      <c r="F6" s="72"/>
      <c r="G6" s="33">
        <v>32038.89</v>
      </c>
    </row>
    <row r="7" spans="1:7" ht="28.35" customHeight="1">
      <c r="A7" s="8" t="s">
        <v>9</v>
      </c>
      <c r="B7" s="72"/>
      <c r="C7" s="72"/>
      <c r="D7" s="33">
        <f>D8+D9</f>
        <v>33232357177</v>
      </c>
      <c r="E7" s="72"/>
      <c r="F7" s="72"/>
      <c r="G7" s="33">
        <f>G8+G9</f>
        <v>99557523803</v>
      </c>
    </row>
    <row r="8" spans="1:7" ht="28.35" customHeight="1">
      <c r="A8" s="12" t="s">
        <v>10</v>
      </c>
      <c r="B8" s="13"/>
      <c r="C8" s="13"/>
      <c r="D8" s="11">
        <v>32578624771</v>
      </c>
      <c r="E8" s="13"/>
      <c r="F8" s="13"/>
      <c r="G8" s="11">
        <v>97598065843</v>
      </c>
    </row>
    <row r="9" spans="1:7" ht="28.35" customHeight="1" thickBot="1">
      <c r="A9" s="12" t="s">
        <v>11</v>
      </c>
      <c r="B9" s="13"/>
      <c r="C9" s="13"/>
      <c r="D9" s="14">
        <v>653732406</v>
      </c>
      <c r="E9" s="13"/>
      <c r="F9" s="13"/>
      <c r="G9" s="11">
        <v>1959457960</v>
      </c>
    </row>
    <row r="10" spans="1:7" ht="30" customHeight="1" thickTop="1" thickBot="1">
      <c r="A10" s="116" t="s">
        <v>12</v>
      </c>
      <c r="B10" s="117" t="s">
        <v>13</v>
      </c>
      <c r="C10" s="118"/>
      <c r="D10" s="119" t="s">
        <v>6</v>
      </c>
      <c r="E10" s="117" t="s">
        <v>13</v>
      </c>
      <c r="F10" s="118"/>
      <c r="G10" s="119" t="s">
        <v>6</v>
      </c>
    </row>
    <row r="11" spans="1:7" ht="23.25" customHeight="1" thickTop="1" thickBot="1">
      <c r="A11" s="116"/>
      <c r="B11" s="52"/>
      <c r="C11" s="56" t="s">
        <v>14</v>
      </c>
      <c r="D11" s="119"/>
      <c r="E11" s="52"/>
      <c r="F11" s="56" t="s">
        <v>14</v>
      </c>
      <c r="G11" s="119"/>
    </row>
    <row r="12" spans="1:7" ht="28.35" customHeight="1" thickTop="1">
      <c r="A12" s="4" t="s">
        <v>15</v>
      </c>
      <c r="B12" s="16">
        <f>B13+B14</f>
        <v>1274878</v>
      </c>
      <c r="C12" s="17"/>
      <c r="D12" s="7">
        <f>D13+D14</f>
        <v>35593868919</v>
      </c>
      <c r="E12" s="16">
        <f>E13+E14</f>
        <v>1798786</v>
      </c>
      <c r="F12" s="17"/>
      <c r="G12" s="7">
        <f>G13+G14</f>
        <v>102454140917</v>
      </c>
    </row>
    <row r="13" spans="1:7" ht="28.35" customHeight="1">
      <c r="A13" s="12" t="s">
        <v>10</v>
      </c>
      <c r="B13" s="5">
        <v>1269219</v>
      </c>
      <c r="C13" s="18"/>
      <c r="D13" s="11">
        <v>35284180929</v>
      </c>
      <c r="E13" s="5">
        <v>1351090</v>
      </c>
      <c r="F13" s="10"/>
      <c r="G13" s="11">
        <v>101207635635</v>
      </c>
    </row>
    <row r="14" spans="1:7" ht="28.35" customHeight="1" thickBot="1">
      <c r="A14" s="12" t="s">
        <v>11</v>
      </c>
      <c r="B14" s="5">
        <v>5659</v>
      </c>
      <c r="C14" s="18"/>
      <c r="D14" s="11">
        <v>309687990</v>
      </c>
      <c r="E14" s="5">
        <v>447696</v>
      </c>
      <c r="F14" s="10"/>
      <c r="G14" s="11">
        <v>1246505282</v>
      </c>
    </row>
    <row r="15" spans="1:7" ht="28.35" customHeight="1">
      <c r="A15" s="58" t="s">
        <v>16</v>
      </c>
      <c r="B15" s="59">
        <f>B17+B18+B20+B23+B26+B28</f>
        <v>48826</v>
      </c>
      <c r="C15" s="60"/>
      <c r="D15" s="61">
        <f>D17+D18+D20+D23+D26+D28</f>
        <v>14644545112</v>
      </c>
      <c r="E15" s="59">
        <f>E17+E18+E20+E23+E26+E28</f>
        <v>572734</v>
      </c>
      <c r="F15" s="60"/>
      <c r="G15" s="61">
        <f>G17+G18+G20+G23+G26+G28</f>
        <v>40131189810</v>
      </c>
    </row>
    <row r="16" spans="1:7" ht="28.35" customHeight="1" thickBot="1">
      <c r="A16" s="62" t="s">
        <v>17</v>
      </c>
      <c r="B16" s="63">
        <f t="shared" ref="B16:G16" si="0">B21+B24+B27</f>
        <v>1226052</v>
      </c>
      <c r="C16" s="64">
        <f t="shared" si="0"/>
        <v>8760</v>
      </c>
      <c r="D16" s="65">
        <f t="shared" si="0"/>
        <v>20949323807</v>
      </c>
      <c r="E16" s="63">
        <f t="shared" si="0"/>
        <v>1226052</v>
      </c>
      <c r="F16" s="64">
        <f t="shared" si="0"/>
        <v>34567</v>
      </c>
      <c r="G16" s="65">
        <f t="shared" si="0"/>
        <v>62322951107</v>
      </c>
    </row>
    <row r="17" spans="1:7" ht="28.35" customHeight="1">
      <c r="A17" s="58" t="s">
        <v>18</v>
      </c>
      <c r="B17" s="73">
        <v>11239</v>
      </c>
      <c r="C17" s="74"/>
      <c r="D17" s="75">
        <v>707767543</v>
      </c>
      <c r="E17" s="73">
        <v>32696</v>
      </c>
      <c r="F17" s="74"/>
      <c r="G17" s="75">
        <v>2049935995</v>
      </c>
    </row>
    <row r="18" spans="1:7" ht="28.35" customHeight="1">
      <c r="A18" s="83" t="s">
        <v>19</v>
      </c>
      <c r="B18" s="84">
        <v>13294</v>
      </c>
      <c r="C18" s="85"/>
      <c r="D18" s="86">
        <v>250027658</v>
      </c>
      <c r="E18" s="84">
        <v>39319</v>
      </c>
      <c r="F18" s="85"/>
      <c r="G18" s="86">
        <v>713368370</v>
      </c>
    </row>
    <row r="19" spans="1:7" ht="28.35" customHeight="1">
      <c r="A19" s="12" t="s">
        <v>20</v>
      </c>
      <c r="B19" s="71">
        <f>B20+B21</f>
        <v>5475</v>
      </c>
      <c r="C19" s="57"/>
      <c r="D19" s="69">
        <f>D20+D21</f>
        <v>483502662</v>
      </c>
      <c r="E19" s="71">
        <f>E20+E21</f>
        <v>8278</v>
      </c>
      <c r="F19" s="57"/>
      <c r="G19" s="69">
        <f>G20+G21</f>
        <v>1323765827</v>
      </c>
    </row>
    <row r="20" spans="1:7" ht="28.35" customHeight="1">
      <c r="A20" s="43" t="s">
        <v>21</v>
      </c>
      <c r="B20" s="71">
        <v>1566</v>
      </c>
      <c r="C20" s="57"/>
      <c r="D20" s="69">
        <v>437897866</v>
      </c>
      <c r="E20" s="71">
        <v>4369</v>
      </c>
      <c r="F20" s="57"/>
      <c r="G20" s="69">
        <v>1192337584</v>
      </c>
    </row>
    <row r="21" spans="1:7" ht="28.35" customHeight="1">
      <c r="A21" s="43" t="s">
        <v>22</v>
      </c>
      <c r="B21" s="71">
        <v>3909</v>
      </c>
      <c r="C21" s="57">
        <v>39</v>
      </c>
      <c r="D21" s="69">
        <v>45604796</v>
      </c>
      <c r="E21" s="71">
        <f>B21</f>
        <v>3909</v>
      </c>
      <c r="F21" s="57">
        <v>92</v>
      </c>
      <c r="G21" s="69">
        <v>131428243</v>
      </c>
    </row>
    <row r="22" spans="1:7" ht="28.35" customHeight="1">
      <c r="A22" s="87" t="s">
        <v>23</v>
      </c>
      <c r="B22" s="88">
        <f>B23+B24</f>
        <v>1206900</v>
      </c>
      <c r="C22" s="89"/>
      <c r="D22" s="90">
        <f>D23+D24</f>
        <v>31682315096</v>
      </c>
      <c r="E22" s="88">
        <f>E23+E24</f>
        <v>1224184</v>
      </c>
      <c r="F22" s="89"/>
      <c r="G22" s="90">
        <f>G23+G24</f>
        <v>91102666083</v>
      </c>
    </row>
    <row r="23" spans="1:7" ht="28.35" customHeight="1">
      <c r="A23" s="43" t="s">
        <v>21</v>
      </c>
      <c r="B23" s="81">
        <v>10272</v>
      </c>
      <c r="C23" s="57"/>
      <c r="D23" s="77">
        <v>11107279173</v>
      </c>
      <c r="E23" s="81">
        <v>27556</v>
      </c>
      <c r="F23" s="57"/>
      <c r="G23" s="77">
        <v>29895508868</v>
      </c>
    </row>
    <row r="24" spans="1:7" ht="28.35" customHeight="1">
      <c r="A24" s="43" t="s">
        <v>24</v>
      </c>
      <c r="B24" s="81">
        <v>1196628</v>
      </c>
      <c r="C24" s="57">
        <v>8375</v>
      </c>
      <c r="D24" s="77">
        <v>20575035923</v>
      </c>
      <c r="E24" s="81">
        <f>B24</f>
        <v>1196628</v>
      </c>
      <c r="F24" s="57">
        <v>33410</v>
      </c>
      <c r="G24" s="77">
        <v>61207157215</v>
      </c>
    </row>
    <row r="25" spans="1:7" ht="28.35" customHeight="1">
      <c r="A25" s="87" t="s">
        <v>25</v>
      </c>
      <c r="B25" s="88">
        <f>B26+B27</f>
        <v>37970</v>
      </c>
      <c r="C25" s="89"/>
      <c r="D25" s="90">
        <f>D26+D27</f>
        <v>2467933062</v>
      </c>
      <c r="E25" s="88">
        <f>E26+E27</f>
        <v>59762</v>
      </c>
      <c r="F25" s="89"/>
      <c r="G25" s="90">
        <f>G26+G27</f>
        <v>6839134703</v>
      </c>
    </row>
    <row r="26" spans="1:7" ht="28.35" customHeight="1">
      <c r="A26" s="43" t="s">
        <v>21</v>
      </c>
      <c r="B26" s="81">
        <v>12455</v>
      </c>
      <c r="C26" s="57"/>
      <c r="D26" s="77">
        <v>2139249974</v>
      </c>
      <c r="E26" s="81">
        <v>34247</v>
      </c>
      <c r="F26" s="57"/>
      <c r="G26" s="77">
        <v>5854769054</v>
      </c>
    </row>
    <row r="27" spans="1:7" ht="28.35" customHeight="1">
      <c r="A27" s="91" t="s">
        <v>24</v>
      </c>
      <c r="B27" s="92">
        <v>25515</v>
      </c>
      <c r="C27" s="93">
        <v>346</v>
      </c>
      <c r="D27" s="94">
        <v>328683088</v>
      </c>
      <c r="E27" s="92">
        <f>B27</f>
        <v>25515</v>
      </c>
      <c r="F27" s="93">
        <v>1065</v>
      </c>
      <c r="G27" s="94">
        <v>984365649</v>
      </c>
    </row>
    <row r="28" spans="1:7" ht="28.35" customHeight="1" thickBot="1">
      <c r="A28" s="42" t="s">
        <v>26</v>
      </c>
      <c r="B28" s="36">
        <v>0</v>
      </c>
      <c r="C28" s="28"/>
      <c r="D28" s="14">
        <v>2322898</v>
      </c>
      <c r="E28" s="36">
        <v>434547</v>
      </c>
      <c r="F28" s="28"/>
      <c r="G28" s="14">
        <v>425269939</v>
      </c>
    </row>
    <row r="29" spans="1:7" ht="24" customHeight="1" thickTop="1">
      <c r="A29" s="20" t="s">
        <v>96</v>
      </c>
    </row>
    <row r="30" spans="1:7" ht="24" customHeight="1">
      <c r="A30" s="106" t="s">
        <v>97</v>
      </c>
    </row>
    <row r="31" spans="1:7">
      <c r="A31" s="20" t="s">
        <v>84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&amp;C&amp;"微軟正黑體,粗體"&amp;16勞工保險局108年3月統計提要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>
      <c r="A1" s="112" t="s">
        <v>27</v>
      </c>
      <c r="B1" s="113"/>
      <c r="C1" s="113"/>
      <c r="D1" s="113"/>
      <c r="E1" s="113"/>
      <c r="F1" s="113"/>
      <c r="G1" s="114"/>
    </row>
    <row r="2" spans="1:7" ht="28.15" customHeight="1" thickTop="1" thickBot="1">
      <c r="A2" s="3"/>
      <c r="B2" s="115" t="s">
        <v>1</v>
      </c>
      <c r="C2" s="115"/>
      <c r="D2" s="115"/>
      <c r="E2" s="115" t="s">
        <v>2</v>
      </c>
      <c r="F2" s="115"/>
      <c r="G2" s="115"/>
    </row>
    <row r="3" spans="1:7" ht="33" customHeight="1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>
      <c r="A4" s="4" t="s">
        <v>73</v>
      </c>
      <c r="B4" s="21">
        <v>514767</v>
      </c>
      <c r="C4" s="22"/>
      <c r="D4" s="7"/>
      <c r="E4" s="21">
        <f>B4</f>
        <v>514767</v>
      </c>
      <c r="F4" s="22"/>
      <c r="G4" s="7"/>
    </row>
    <row r="5" spans="1:7" ht="28.15" customHeight="1">
      <c r="A5" s="8" t="s">
        <v>74</v>
      </c>
      <c r="B5" s="23"/>
      <c r="C5" s="24">
        <v>6913057</v>
      </c>
      <c r="D5" s="11"/>
      <c r="E5" s="23"/>
      <c r="F5" s="24">
        <f>C5</f>
        <v>6913057</v>
      </c>
      <c r="G5" s="11"/>
    </row>
    <row r="6" spans="1:7" ht="28.15" customHeight="1">
      <c r="A6" s="8" t="s">
        <v>8</v>
      </c>
      <c r="B6" s="5"/>
      <c r="C6" s="10"/>
      <c r="D6" s="11">
        <v>33669.089999999997</v>
      </c>
      <c r="E6" s="13"/>
      <c r="F6" s="13"/>
      <c r="G6" s="11">
        <v>33655.56</v>
      </c>
    </row>
    <row r="7" spans="1:7" ht="28.15" customHeight="1" thickBot="1">
      <c r="A7" s="25" t="s">
        <v>9</v>
      </c>
      <c r="B7" s="26"/>
      <c r="C7" s="27"/>
      <c r="D7" s="14">
        <v>2349651587</v>
      </c>
      <c r="E7" s="28"/>
      <c r="F7" s="28"/>
      <c r="G7" s="14">
        <v>7029591892</v>
      </c>
    </row>
    <row r="8" spans="1:7" ht="28.15" customHeight="1" thickTop="1" thickBot="1">
      <c r="A8" s="116" t="s">
        <v>12</v>
      </c>
      <c r="B8" s="117" t="s">
        <v>13</v>
      </c>
      <c r="C8" s="117"/>
      <c r="D8" s="115" t="s">
        <v>6</v>
      </c>
      <c r="E8" s="117" t="s">
        <v>13</v>
      </c>
      <c r="F8" s="117"/>
      <c r="G8" s="115" t="s">
        <v>6</v>
      </c>
    </row>
    <row r="9" spans="1:7" ht="18" thickTop="1" thickBot="1">
      <c r="A9" s="116"/>
      <c r="B9" s="52"/>
      <c r="C9" s="53" t="s">
        <v>28</v>
      </c>
      <c r="D9" s="115"/>
      <c r="E9" s="15"/>
      <c r="F9" s="53" t="s">
        <v>28</v>
      </c>
      <c r="G9" s="115"/>
    </row>
    <row r="10" spans="1:7" ht="28.15" customHeight="1" thickTop="1">
      <c r="A10" s="29" t="s">
        <v>15</v>
      </c>
      <c r="B10" s="16">
        <f t="shared" ref="B10:G10" si="0">SUM(B11:B15)</f>
        <v>73521</v>
      </c>
      <c r="C10" s="17">
        <f t="shared" si="0"/>
        <v>18205</v>
      </c>
      <c r="D10" s="30">
        <f t="shared" si="0"/>
        <v>1639512559</v>
      </c>
      <c r="E10" s="16">
        <f t="shared" si="0"/>
        <v>208242</v>
      </c>
      <c r="F10" s="17">
        <f t="shared" si="0"/>
        <v>50674</v>
      </c>
      <c r="G10" s="30">
        <f t="shared" si="0"/>
        <v>4651703162</v>
      </c>
    </row>
    <row r="11" spans="1:7" ht="28.15" customHeight="1">
      <c r="A11" s="12" t="s">
        <v>29</v>
      </c>
      <c r="B11" s="5">
        <v>33203</v>
      </c>
      <c r="C11" s="10">
        <v>7253</v>
      </c>
      <c r="D11" s="19">
        <v>760007043</v>
      </c>
      <c r="E11" s="31">
        <v>96354</v>
      </c>
      <c r="F11" s="32">
        <v>22266</v>
      </c>
      <c r="G11" s="33">
        <v>2211957481</v>
      </c>
    </row>
    <row r="12" spans="1:7" ht="28.15" customHeight="1">
      <c r="A12" s="12" t="s">
        <v>30</v>
      </c>
      <c r="B12" s="5">
        <v>2758</v>
      </c>
      <c r="C12" s="10">
        <f>B12</f>
        <v>2758</v>
      </c>
      <c r="D12" s="19">
        <v>140539990</v>
      </c>
      <c r="E12" s="5">
        <v>7931</v>
      </c>
      <c r="F12" s="10">
        <v>7931</v>
      </c>
      <c r="G12" s="19">
        <v>406305063</v>
      </c>
    </row>
    <row r="13" spans="1:7" ht="28.15" customHeight="1">
      <c r="A13" s="12" t="s">
        <v>31</v>
      </c>
      <c r="B13" s="5">
        <v>1544</v>
      </c>
      <c r="C13" s="10">
        <v>114</v>
      </c>
      <c r="D13" s="19">
        <v>35197135</v>
      </c>
      <c r="E13" s="5">
        <v>4469</v>
      </c>
      <c r="F13" s="10">
        <v>1056</v>
      </c>
      <c r="G13" s="19">
        <v>102049245</v>
      </c>
    </row>
    <row r="14" spans="1:7" ht="28.15" customHeight="1">
      <c r="A14" s="12" t="s">
        <v>32</v>
      </c>
      <c r="B14" s="5">
        <v>36025</v>
      </c>
      <c r="C14" s="10">
        <v>8088</v>
      </c>
      <c r="D14" s="19">
        <v>703777567</v>
      </c>
      <c r="E14" s="5">
        <v>99553</v>
      </c>
      <c r="F14" s="10">
        <v>19448</v>
      </c>
      <c r="G14" s="19">
        <v>1931443192</v>
      </c>
    </row>
    <row r="15" spans="1:7" ht="28.15" customHeight="1" thickBot="1">
      <c r="A15" s="34" t="s">
        <v>33</v>
      </c>
      <c r="B15" s="103">
        <v>-9</v>
      </c>
      <c r="C15" s="104">
        <v>-8</v>
      </c>
      <c r="D15" s="105">
        <v>-9176</v>
      </c>
      <c r="E15" s="103">
        <v>-65</v>
      </c>
      <c r="F15" s="104">
        <v>-27</v>
      </c>
      <c r="G15" s="105">
        <v>-51819</v>
      </c>
    </row>
    <row r="16" spans="1:7" ht="21" customHeight="1" thickTop="1">
      <c r="A16" s="20" t="s">
        <v>94</v>
      </c>
    </row>
    <row r="17" spans="1:7" ht="21" customHeight="1" thickBot="1">
      <c r="A17" s="20"/>
    </row>
    <row r="18" spans="1:7" ht="30" customHeight="1" thickTop="1" thickBot="1">
      <c r="A18" s="112" t="s">
        <v>34</v>
      </c>
      <c r="B18" s="113"/>
      <c r="C18" s="113"/>
      <c r="D18" s="113"/>
      <c r="E18" s="113"/>
      <c r="F18" s="113"/>
      <c r="G18" s="114"/>
    </row>
    <row r="19" spans="1:7" ht="28.15" customHeight="1" thickTop="1" thickBot="1">
      <c r="A19" s="68"/>
      <c r="B19" s="115" t="s">
        <v>1</v>
      </c>
      <c r="C19" s="115"/>
      <c r="D19" s="115"/>
      <c r="E19" s="115" t="s">
        <v>2</v>
      </c>
      <c r="F19" s="115"/>
      <c r="G19" s="115"/>
    </row>
    <row r="20" spans="1:7" ht="33" customHeight="1" thickTop="1" thickBot="1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>
      <c r="A21" s="4" t="s">
        <v>75</v>
      </c>
      <c r="B21" s="16">
        <v>523216</v>
      </c>
      <c r="C21" s="6"/>
      <c r="D21" s="7"/>
      <c r="E21" s="70">
        <f>B21</f>
        <v>523216</v>
      </c>
      <c r="F21" s="6"/>
      <c r="G21" s="40"/>
    </row>
    <row r="22" spans="1:7" ht="28.15" customHeight="1">
      <c r="A22" s="8" t="s">
        <v>76</v>
      </c>
      <c r="B22" s="9"/>
      <c r="C22" s="24">
        <v>7442181</v>
      </c>
      <c r="D22" s="11"/>
      <c r="E22" s="9"/>
      <c r="F22" s="24">
        <f>C22</f>
        <v>7442181</v>
      </c>
      <c r="G22" s="33"/>
    </row>
    <row r="23" spans="1:7" ht="28.15" customHeight="1">
      <c r="A23" s="8" t="s">
        <v>36</v>
      </c>
      <c r="B23" s="23"/>
      <c r="C23" s="13"/>
      <c r="D23" s="11">
        <v>33372.9</v>
      </c>
      <c r="E23" s="31"/>
      <c r="F23" s="32"/>
      <c r="G23" s="33">
        <v>33343.519999999997</v>
      </c>
    </row>
    <row r="24" spans="1:7" ht="28.15" customHeight="1">
      <c r="A24" s="25" t="s">
        <v>37</v>
      </c>
      <c r="B24" s="36"/>
      <c r="C24" s="28"/>
      <c r="D24" s="14">
        <v>61775395</v>
      </c>
      <c r="E24" s="36"/>
      <c r="F24" s="28"/>
      <c r="G24" s="14">
        <v>184999171</v>
      </c>
    </row>
    <row r="25" spans="1:7" ht="33" customHeight="1">
      <c r="A25" s="37" t="s">
        <v>38</v>
      </c>
      <c r="B25" s="49" t="s">
        <v>4</v>
      </c>
      <c r="C25" s="50" t="s">
        <v>77</v>
      </c>
      <c r="D25" s="51" t="s">
        <v>6</v>
      </c>
      <c r="E25" s="49" t="s">
        <v>4</v>
      </c>
      <c r="F25" s="50" t="s">
        <v>77</v>
      </c>
      <c r="G25" s="51" t="s">
        <v>6</v>
      </c>
    </row>
    <row r="26" spans="1:7" ht="28.15" customHeight="1">
      <c r="A26" s="29" t="s">
        <v>39</v>
      </c>
      <c r="B26" s="38">
        <v>37</v>
      </c>
      <c r="C26" s="39">
        <v>199</v>
      </c>
      <c r="D26" s="39">
        <f>SUM(D27:D29)</f>
        <v>20025403</v>
      </c>
      <c r="E26" s="38">
        <v>102</v>
      </c>
      <c r="F26" s="39">
        <v>872</v>
      </c>
      <c r="G26" s="40">
        <f>SUM(G27:G29)</f>
        <v>82432355</v>
      </c>
    </row>
    <row r="27" spans="1:7" ht="28.15" customHeight="1">
      <c r="A27" s="12" t="s">
        <v>40</v>
      </c>
      <c r="B27" s="31"/>
      <c r="C27" s="32">
        <v>133</v>
      </c>
      <c r="D27" s="33">
        <v>9663349</v>
      </c>
      <c r="E27" s="31"/>
      <c r="F27" s="32">
        <v>673</v>
      </c>
      <c r="G27" s="33">
        <v>38488888</v>
      </c>
    </row>
    <row r="28" spans="1:7" ht="28.15" customHeight="1">
      <c r="A28" s="12" t="s">
        <v>41</v>
      </c>
      <c r="B28" s="5"/>
      <c r="C28" s="10">
        <v>1</v>
      </c>
      <c r="D28" s="19">
        <v>126000</v>
      </c>
      <c r="E28" s="5"/>
      <c r="F28" s="10">
        <v>2</v>
      </c>
      <c r="G28" s="19">
        <v>480288</v>
      </c>
    </row>
    <row r="29" spans="1:7" ht="28.15" customHeight="1">
      <c r="A29" s="34" t="s">
        <v>42</v>
      </c>
      <c r="B29" s="26"/>
      <c r="C29" s="27">
        <v>175</v>
      </c>
      <c r="D29" s="35">
        <v>10236054</v>
      </c>
      <c r="E29" s="26"/>
      <c r="F29" s="27">
        <v>746</v>
      </c>
      <c r="G29" s="35">
        <v>43463179</v>
      </c>
    </row>
    <row r="30" spans="1:7" ht="21" customHeight="1" thickTop="1">
      <c r="A30" s="20" t="s">
        <v>72</v>
      </c>
    </row>
    <row r="31" spans="1:7" ht="21" customHeight="1">
      <c r="A31" s="20" t="s">
        <v>93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&amp;C&amp;"微軟正黑體,粗體"&amp;16勞工保險局108年3月統計提要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2"/>
  <sheetViews>
    <sheetView showGridLines="0" zoomScale="80" zoomScaleNormal="80" workbookViewId="0">
      <selection sqref="A1:G1"/>
    </sheetView>
  </sheetViews>
  <sheetFormatPr defaultRowHeight="16.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1025" ht="27.75" customHeight="1" thickTop="1" thickBot="1">
      <c r="A1" s="112" t="s">
        <v>43</v>
      </c>
      <c r="B1" s="113"/>
      <c r="C1" s="113"/>
      <c r="D1" s="113"/>
      <c r="E1" s="113"/>
      <c r="F1" s="113"/>
      <c r="G1" s="114"/>
    </row>
    <row r="2" spans="1:1025" ht="25.15" customHeight="1" thickTop="1" thickBot="1">
      <c r="A2" s="3"/>
      <c r="B2" s="115" t="s">
        <v>1</v>
      </c>
      <c r="C2" s="115"/>
      <c r="D2" s="115"/>
      <c r="E2" s="115" t="s">
        <v>2</v>
      </c>
      <c r="F2" s="115"/>
      <c r="G2" s="115"/>
    </row>
    <row r="3" spans="1:1025" ht="33" customHeight="1" thickTop="1" thickBot="1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1025" ht="22.5" customHeight="1" thickTop="1">
      <c r="A4" s="4" t="s">
        <v>75</v>
      </c>
      <c r="B4" s="16">
        <v>516550</v>
      </c>
      <c r="C4" s="6"/>
      <c r="D4" s="7"/>
      <c r="E4" s="16">
        <f>B4</f>
        <v>516550</v>
      </c>
      <c r="F4" s="6"/>
      <c r="G4" s="7"/>
    </row>
    <row r="5" spans="1:1025" ht="22.5" customHeight="1">
      <c r="A5" s="8" t="s">
        <v>76</v>
      </c>
      <c r="B5" s="9"/>
      <c r="C5" s="24">
        <v>6821645</v>
      </c>
      <c r="D5" s="11"/>
      <c r="E5" s="9"/>
      <c r="F5" s="24">
        <f>C5</f>
        <v>6821645</v>
      </c>
      <c r="G5" s="11"/>
    </row>
    <row r="6" spans="1:1025" ht="22.5" customHeight="1">
      <c r="A6" s="8" t="s">
        <v>36</v>
      </c>
      <c r="B6" s="23"/>
      <c r="C6" s="13"/>
      <c r="D6" s="11">
        <v>39195.07</v>
      </c>
      <c r="E6" s="23"/>
      <c r="F6" s="13"/>
      <c r="G6" s="11">
        <v>39126.97</v>
      </c>
    </row>
    <row r="7" spans="1:1025" ht="22.5" customHeight="1" thickBot="1">
      <c r="A7" s="25" t="s">
        <v>37</v>
      </c>
      <c r="B7" s="36"/>
      <c r="C7" s="28"/>
      <c r="D7" s="14">
        <v>18088188018</v>
      </c>
      <c r="E7" s="36"/>
      <c r="F7" s="28"/>
      <c r="G7" s="14">
        <v>53996739778</v>
      </c>
    </row>
    <row r="8" spans="1:1025" ht="19.5" customHeight="1" thickTop="1" thickBot="1">
      <c r="A8" s="116" t="s">
        <v>44</v>
      </c>
      <c r="B8" s="117" t="s">
        <v>13</v>
      </c>
      <c r="C8" s="118"/>
      <c r="D8" s="119" t="s">
        <v>6</v>
      </c>
      <c r="E8" s="117" t="s">
        <v>13</v>
      </c>
      <c r="F8" s="118"/>
      <c r="G8" s="119" t="s">
        <v>6</v>
      </c>
    </row>
    <row r="9" spans="1:1025" ht="18" thickTop="1" thickBot="1">
      <c r="A9" s="116"/>
      <c r="B9" s="52"/>
      <c r="C9" s="56" t="s">
        <v>45</v>
      </c>
      <c r="D9" s="119"/>
      <c r="E9" s="15"/>
      <c r="F9" s="56" t="s">
        <v>45</v>
      </c>
      <c r="G9" s="119"/>
    </row>
    <row r="10" spans="1:1025" ht="21.75" customHeight="1" thickTop="1">
      <c r="A10" s="29" t="s">
        <v>39</v>
      </c>
      <c r="B10" s="38">
        <f t="shared" ref="B10:G10" si="0">SUM(B11:B14)</f>
        <v>11218</v>
      </c>
      <c r="C10" s="39">
        <f t="shared" si="0"/>
        <v>2</v>
      </c>
      <c r="D10" s="39">
        <f t="shared" si="0"/>
        <v>2830042502</v>
      </c>
      <c r="E10" s="38">
        <f t="shared" si="0"/>
        <v>26819</v>
      </c>
      <c r="F10" s="39">
        <f t="shared" si="0"/>
        <v>6</v>
      </c>
      <c r="G10" s="40">
        <f t="shared" si="0"/>
        <v>6348147088</v>
      </c>
    </row>
    <row r="11" spans="1:1025" ht="21.75" customHeight="1">
      <c r="A11" s="12" t="s">
        <v>46</v>
      </c>
      <c r="B11" s="31">
        <v>8085</v>
      </c>
      <c r="C11" s="32"/>
      <c r="D11" s="33">
        <v>2482269757</v>
      </c>
      <c r="E11" s="31">
        <v>18982</v>
      </c>
      <c r="F11" s="32"/>
      <c r="G11" s="33">
        <v>5546601034</v>
      </c>
    </row>
    <row r="12" spans="1:1025" ht="21.75" customHeight="1">
      <c r="A12" s="12" t="s">
        <v>47</v>
      </c>
      <c r="B12" s="5">
        <v>1385</v>
      </c>
      <c r="C12" s="10"/>
      <c r="D12" s="19">
        <v>255491299</v>
      </c>
      <c r="E12" s="5">
        <v>3220</v>
      </c>
      <c r="F12" s="10"/>
      <c r="G12" s="19">
        <v>570354479</v>
      </c>
    </row>
    <row r="13" spans="1:1025" ht="21.75" customHeight="1">
      <c r="A13" s="12" t="s">
        <v>48</v>
      </c>
      <c r="B13" s="5">
        <v>1746</v>
      </c>
      <c r="C13" s="10"/>
      <c r="D13" s="19">
        <v>92224680</v>
      </c>
      <c r="E13" s="5">
        <v>4469</v>
      </c>
      <c r="F13" s="10"/>
      <c r="G13" s="19">
        <v>218017961</v>
      </c>
    </row>
    <row r="14" spans="1:1025" ht="21.75" customHeight="1" thickBot="1">
      <c r="A14" s="34" t="s">
        <v>49</v>
      </c>
      <c r="B14" s="26">
        <v>2</v>
      </c>
      <c r="C14" s="27">
        <v>2</v>
      </c>
      <c r="D14" s="35">
        <v>56766</v>
      </c>
      <c r="E14" s="26">
        <v>148</v>
      </c>
      <c r="F14" s="27">
        <v>6</v>
      </c>
      <c r="G14" s="35">
        <v>13173614</v>
      </c>
    </row>
    <row r="15" spans="1:1025" s="109" customFormat="1" ht="17.25" customHeight="1" thickTop="1">
      <c r="A15" s="106" t="s">
        <v>98</v>
      </c>
      <c r="B15" s="107"/>
      <c r="C15" s="107"/>
      <c r="D15" s="107"/>
      <c r="E15" s="107"/>
      <c r="F15" s="107"/>
      <c r="G15" s="107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08"/>
      <c r="DP15" s="108"/>
      <c r="DQ15" s="108"/>
      <c r="DR15" s="108"/>
      <c r="DS15" s="108"/>
      <c r="DT15" s="108"/>
      <c r="DU15" s="108"/>
      <c r="DV15" s="108"/>
      <c r="DW15" s="108"/>
      <c r="DX15" s="108"/>
      <c r="DY15" s="108"/>
      <c r="DZ15" s="108"/>
      <c r="EA15" s="108"/>
      <c r="EB15" s="108"/>
      <c r="EC15" s="108"/>
      <c r="ED15" s="108"/>
      <c r="EE15" s="108"/>
      <c r="EF15" s="108"/>
      <c r="EG15" s="108"/>
      <c r="EH15" s="108"/>
      <c r="EI15" s="108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8"/>
      <c r="FF15" s="108"/>
      <c r="FG15" s="108"/>
      <c r="FH15" s="108"/>
      <c r="FI15" s="108"/>
      <c r="FJ15" s="108"/>
      <c r="FK15" s="108"/>
      <c r="FL15" s="108"/>
      <c r="FM15" s="108"/>
      <c r="FN15" s="108"/>
      <c r="FO15" s="108"/>
      <c r="FP15" s="108"/>
      <c r="FQ15" s="108"/>
      <c r="FR15" s="108"/>
      <c r="FS15" s="108"/>
      <c r="FT15" s="108"/>
      <c r="FU15" s="108"/>
      <c r="FV15" s="108"/>
      <c r="FW15" s="108"/>
      <c r="FX15" s="108"/>
      <c r="FY15" s="108"/>
      <c r="FZ15" s="108"/>
      <c r="GA15" s="108"/>
      <c r="GB15" s="108"/>
      <c r="GC15" s="108"/>
      <c r="GD15" s="108"/>
      <c r="GE15" s="108"/>
      <c r="GF15" s="108"/>
      <c r="GG15" s="108"/>
      <c r="GH15" s="108"/>
      <c r="GI15" s="108"/>
      <c r="GJ15" s="108"/>
      <c r="GK15" s="108"/>
      <c r="GL15" s="108"/>
      <c r="GM15" s="108"/>
      <c r="GN15" s="108"/>
      <c r="GO15" s="108"/>
      <c r="GP15" s="108"/>
      <c r="GQ15" s="108"/>
      <c r="GR15" s="108"/>
      <c r="GS15" s="108"/>
      <c r="GT15" s="108"/>
      <c r="GU15" s="108"/>
      <c r="GV15" s="108"/>
      <c r="GW15" s="108"/>
      <c r="GX15" s="108"/>
      <c r="GY15" s="108"/>
      <c r="GZ15" s="108"/>
      <c r="HA15" s="108"/>
      <c r="HB15" s="108"/>
      <c r="HC15" s="108"/>
      <c r="HD15" s="108"/>
      <c r="HE15" s="108"/>
      <c r="HF15" s="108"/>
      <c r="HG15" s="108"/>
      <c r="HH15" s="108"/>
      <c r="HI15" s="108"/>
      <c r="HJ15" s="108"/>
      <c r="HK15" s="108"/>
      <c r="HL15" s="108"/>
      <c r="HM15" s="108"/>
      <c r="HN15" s="108"/>
      <c r="HO15" s="108"/>
      <c r="HP15" s="108"/>
      <c r="HQ15" s="108"/>
      <c r="HR15" s="108"/>
      <c r="HS15" s="108"/>
      <c r="HT15" s="108"/>
      <c r="HU15" s="108"/>
      <c r="HV15" s="108"/>
      <c r="HW15" s="108"/>
      <c r="HX15" s="108"/>
      <c r="HY15" s="108"/>
      <c r="HZ15" s="108"/>
      <c r="IA15" s="108"/>
      <c r="IB15" s="108"/>
      <c r="IC15" s="108"/>
      <c r="ID15" s="108"/>
      <c r="IE15" s="108"/>
      <c r="IF15" s="108"/>
      <c r="IG15" s="108"/>
      <c r="IH15" s="108"/>
      <c r="II15" s="108"/>
      <c r="IJ15" s="108"/>
      <c r="IK15" s="108"/>
      <c r="IL15" s="108"/>
      <c r="IM15" s="108"/>
      <c r="IN15" s="108"/>
      <c r="IO15" s="108"/>
      <c r="IP15" s="108"/>
      <c r="IQ15" s="108"/>
      <c r="IR15" s="108"/>
      <c r="IS15" s="108"/>
      <c r="IT15" s="108"/>
      <c r="IU15" s="108"/>
      <c r="IV15" s="108"/>
      <c r="IW15" s="108"/>
      <c r="IX15" s="108"/>
      <c r="IY15" s="108"/>
      <c r="IZ15" s="108"/>
      <c r="JA15" s="108"/>
      <c r="JB15" s="108"/>
      <c r="JC15" s="108"/>
      <c r="JD15" s="108"/>
      <c r="JE15" s="108"/>
      <c r="JF15" s="108"/>
      <c r="JG15" s="108"/>
      <c r="JH15" s="108"/>
      <c r="JI15" s="108"/>
      <c r="JJ15" s="108"/>
      <c r="JK15" s="108"/>
      <c r="JL15" s="108"/>
      <c r="JM15" s="108"/>
      <c r="JN15" s="108"/>
      <c r="JO15" s="108"/>
      <c r="JP15" s="108"/>
      <c r="JQ15" s="108"/>
      <c r="JR15" s="108"/>
      <c r="JS15" s="108"/>
      <c r="JT15" s="108"/>
      <c r="JU15" s="108"/>
      <c r="JV15" s="108"/>
      <c r="JW15" s="108"/>
      <c r="JX15" s="108"/>
      <c r="JY15" s="108"/>
      <c r="JZ15" s="108"/>
      <c r="KA15" s="108"/>
      <c r="KB15" s="108"/>
      <c r="KC15" s="108"/>
      <c r="KD15" s="108"/>
      <c r="KE15" s="108"/>
      <c r="KF15" s="108"/>
      <c r="KG15" s="108"/>
      <c r="KH15" s="108"/>
      <c r="KI15" s="108"/>
      <c r="KJ15" s="108"/>
      <c r="KK15" s="108"/>
      <c r="KL15" s="108"/>
      <c r="KM15" s="108"/>
      <c r="KN15" s="108"/>
      <c r="KO15" s="108"/>
      <c r="KP15" s="108"/>
      <c r="KQ15" s="108"/>
      <c r="KR15" s="108"/>
      <c r="KS15" s="108"/>
      <c r="KT15" s="108"/>
      <c r="KU15" s="108"/>
      <c r="KV15" s="108"/>
      <c r="KW15" s="108"/>
      <c r="KX15" s="108"/>
      <c r="KY15" s="108"/>
      <c r="KZ15" s="108"/>
      <c r="LA15" s="108"/>
      <c r="LB15" s="108"/>
      <c r="LC15" s="108"/>
      <c r="LD15" s="108"/>
      <c r="LE15" s="108"/>
      <c r="LF15" s="108"/>
      <c r="LG15" s="108"/>
      <c r="LH15" s="108"/>
      <c r="LI15" s="108"/>
      <c r="LJ15" s="108"/>
      <c r="LK15" s="108"/>
      <c r="LL15" s="108"/>
      <c r="LM15" s="108"/>
      <c r="LN15" s="108"/>
      <c r="LO15" s="108"/>
      <c r="LP15" s="108"/>
      <c r="LQ15" s="108"/>
      <c r="LR15" s="108"/>
      <c r="LS15" s="108"/>
      <c r="LT15" s="108"/>
      <c r="LU15" s="108"/>
      <c r="LV15" s="108"/>
      <c r="LW15" s="108"/>
      <c r="LX15" s="108"/>
      <c r="LY15" s="108"/>
      <c r="LZ15" s="108"/>
      <c r="MA15" s="108"/>
      <c r="MB15" s="108"/>
      <c r="MC15" s="108"/>
      <c r="MD15" s="108"/>
      <c r="ME15" s="108"/>
      <c r="MF15" s="108"/>
      <c r="MG15" s="108"/>
      <c r="MH15" s="108"/>
      <c r="MI15" s="108"/>
      <c r="MJ15" s="108"/>
      <c r="MK15" s="108"/>
      <c r="ML15" s="108"/>
      <c r="MM15" s="108"/>
      <c r="MN15" s="108"/>
      <c r="MO15" s="108"/>
      <c r="MP15" s="108"/>
      <c r="MQ15" s="108"/>
      <c r="MR15" s="108"/>
      <c r="MS15" s="108"/>
      <c r="MT15" s="108"/>
      <c r="MU15" s="108"/>
      <c r="MV15" s="108"/>
      <c r="MW15" s="108"/>
      <c r="MX15" s="108"/>
      <c r="MY15" s="108"/>
      <c r="MZ15" s="108"/>
      <c r="NA15" s="108"/>
      <c r="NB15" s="108"/>
      <c r="NC15" s="108"/>
      <c r="ND15" s="108"/>
      <c r="NE15" s="108"/>
      <c r="NF15" s="108"/>
      <c r="NG15" s="108"/>
      <c r="NH15" s="108"/>
      <c r="NI15" s="108"/>
      <c r="NJ15" s="108"/>
      <c r="NK15" s="108"/>
      <c r="NL15" s="108"/>
      <c r="NM15" s="108"/>
      <c r="NN15" s="108"/>
      <c r="NO15" s="108"/>
      <c r="NP15" s="108"/>
      <c r="NQ15" s="108"/>
      <c r="NR15" s="108"/>
      <c r="NS15" s="108"/>
      <c r="NT15" s="108"/>
      <c r="NU15" s="108"/>
      <c r="NV15" s="108"/>
      <c r="NW15" s="108"/>
      <c r="NX15" s="108"/>
      <c r="NY15" s="108"/>
      <c r="NZ15" s="108"/>
      <c r="OA15" s="108"/>
      <c r="OB15" s="108"/>
      <c r="OC15" s="108"/>
      <c r="OD15" s="108"/>
      <c r="OE15" s="108"/>
      <c r="OF15" s="108"/>
      <c r="OG15" s="108"/>
      <c r="OH15" s="108"/>
      <c r="OI15" s="108"/>
      <c r="OJ15" s="108"/>
      <c r="OK15" s="108"/>
      <c r="OL15" s="108"/>
      <c r="OM15" s="108"/>
      <c r="ON15" s="108"/>
      <c r="OO15" s="108"/>
      <c r="OP15" s="108"/>
      <c r="OQ15" s="108"/>
      <c r="OR15" s="108"/>
      <c r="OS15" s="108"/>
      <c r="OT15" s="108"/>
      <c r="OU15" s="108"/>
      <c r="OV15" s="108"/>
      <c r="OW15" s="108"/>
      <c r="OX15" s="108"/>
      <c r="OY15" s="108"/>
      <c r="OZ15" s="108"/>
      <c r="PA15" s="108"/>
      <c r="PB15" s="108"/>
      <c r="PC15" s="108"/>
      <c r="PD15" s="108"/>
      <c r="PE15" s="108"/>
      <c r="PF15" s="108"/>
      <c r="PG15" s="108"/>
      <c r="PH15" s="108"/>
      <c r="PI15" s="108"/>
      <c r="PJ15" s="108"/>
      <c r="PK15" s="108"/>
      <c r="PL15" s="108"/>
      <c r="PM15" s="108"/>
      <c r="PN15" s="108"/>
      <c r="PO15" s="108"/>
      <c r="PP15" s="108"/>
      <c r="PQ15" s="108"/>
      <c r="PR15" s="108"/>
      <c r="PS15" s="108"/>
      <c r="PT15" s="108"/>
      <c r="PU15" s="108"/>
      <c r="PV15" s="108"/>
      <c r="PW15" s="108"/>
      <c r="PX15" s="108"/>
      <c r="PY15" s="108"/>
      <c r="PZ15" s="108"/>
      <c r="QA15" s="108"/>
      <c r="QB15" s="108"/>
      <c r="QC15" s="108"/>
      <c r="QD15" s="108"/>
      <c r="QE15" s="108"/>
      <c r="QF15" s="108"/>
      <c r="QG15" s="108"/>
      <c r="QH15" s="108"/>
      <c r="QI15" s="108"/>
      <c r="QJ15" s="108"/>
      <c r="QK15" s="108"/>
      <c r="QL15" s="108"/>
      <c r="QM15" s="108"/>
      <c r="QN15" s="108"/>
      <c r="QO15" s="108"/>
      <c r="QP15" s="108"/>
      <c r="QQ15" s="108"/>
      <c r="QR15" s="108"/>
      <c r="QS15" s="108"/>
      <c r="QT15" s="108"/>
      <c r="QU15" s="108"/>
      <c r="QV15" s="108"/>
      <c r="QW15" s="108"/>
      <c r="QX15" s="108"/>
      <c r="QY15" s="108"/>
      <c r="QZ15" s="108"/>
      <c r="RA15" s="108"/>
      <c r="RB15" s="108"/>
      <c r="RC15" s="108"/>
      <c r="RD15" s="108"/>
      <c r="RE15" s="108"/>
      <c r="RF15" s="108"/>
      <c r="RG15" s="108"/>
      <c r="RH15" s="108"/>
      <c r="RI15" s="108"/>
      <c r="RJ15" s="108"/>
      <c r="RK15" s="108"/>
      <c r="RL15" s="108"/>
      <c r="RM15" s="108"/>
      <c r="RN15" s="108"/>
      <c r="RO15" s="108"/>
      <c r="RP15" s="108"/>
      <c r="RQ15" s="108"/>
      <c r="RR15" s="108"/>
      <c r="RS15" s="108"/>
      <c r="RT15" s="108"/>
      <c r="RU15" s="108"/>
      <c r="RV15" s="108"/>
      <c r="RW15" s="108"/>
      <c r="RX15" s="108"/>
      <c r="RY15" s="108"/>
      <c r="RZ15" s="108"/>
      <c r="SA15" s="108"/>
      <c r="SB15" s="108"/>
      <c r="SC15" s="108"/>
      <c r="SD15" s="108"/>
      <c r="SE15" s="108"/>
      <c r="SF15" s="108"/>
      <c r="SG15" s="108"/>
      <c r="SH15" s="108"/>
      <c r="SI15" s="108"/>
      <c r="SJ15" s="108"/>
      <c r="SK15" s="108"/>
      <c r="SL15" s="108"/>
      <c r="SM15" s="108"/>
      <c r="SN15" s="108"/>
      <c r="SO15" s="108"/>
      <c r="SP15" s="108"/>
      <c r="SQ15" s="108"/>
      <c r="SR15" s="108"/>
      <c r="SS15" s="108"/>
      <c r="ST15" s="108"/>
      <c r="SU15" s="108"/>
      <c r="SV15" s="108"/>
      <c r="SW15" s="108"/>
      <c r="SX15" s="108"/>
      <c r="SY15" s="108"/>
      <c r="SZ15" s="108"/>
      <c r="TA15" s="108"/>
      <c r="TB15" s="108"/>
      <c r="TC15" s="108"/>
      <c r="TD15" s="108"/>
      <c r="TE15" s="108"/>
      <c r="TF15" s="108"/>
      <c r="TG15" s="108"/>
      <c r="TH15" s="108"/>
      <c r="TI15" s="108"/>
      <c r="TJ15" s="108"/>
      <c r="TK15" s="108"/>
      <c r="TL15" s="108"/>
      <c r="TM15" s="108"/>
      <c r="TN15" s="108"/>
      <c r="TO15" s="108"/>
      <c r="TP15" s="108"/>
      <c r="TQ15" s="108"/>
      <c r="TR15" s="108"/>
      <c r="TS15" s="108"/>
      <c r="TT15" s="108"/>
      <c r="TU15" s="108"/>
      <c r="TV15" s="108"/>
      <c r="TW15" s="108"/>
      <c r="TX15" s="108"/>
      <c r="TY15" s="108"/>
      <c r="TZ15" s="108"/>
      <c r="UA15" s="108"/>
      <c r="UB15" s="108"/>
      <c r="UC15" s="108"/>
      <c r="UD15" s="108"/>
      <c r="UE15" s="108"/>
      <c r="UF15" s="108"/>
      <c r="UG15" s="108"/>
      <c r="UH15" s="108"/>
      <c r="UI15" s="108"/>
      <c r="UJ15" s="108"/>
      <c r="UK15" s="108"/>
      <c r="UL15" s="108"/>
      <c r="UM15" s="108"/>
      <c r="UN15" s="108"/>
      <c r="UO15" s="108"/>
      <c r="UP15" s="108"/>
      <c r="UQ15" s="108"/>
      <c r="UR15" s="108"/>
      <c r="US15" s="108"/>
      <c r="UT15" s="108"/>
      <c r="UU15" s="108"/>
      <c r="UV15" s="108"/>
      <c r="UW15" s="108"/>
      <c r="UX15" s="108"/>
      <c r="UY15" s="108"/>
      <c r="UZ15" s="108"/>
      <c r="VA15" s="108"/>
      <c r="VB15" s="108"/>
      <c r="VC15" s="108"/>
      <c r="VD15" s="108"/>
      <c r="VE15" s="108"/>
      <c r="VF15" s="108"/>
      <c r="VG15" s="108"/>
      <c r="VH15" s="108"/>
      <c r="VI15" s="108"/>
      <c r="VJ15" s="108"/>
      <c r="VK15" s="108"/>
      <c r="VL15" s="108"/>
      <c r="VM15" s="108"/>
      <c r="VN15" s="108"/>
      <c r="VO15" s="108"/>
      <c r="VP15" s="108"/>
      <c r="VQ15" s="108"/>
      <c r="VR15" s="108"/>
      <c r="VS15" s="108"/>
      <c r="VT15" s="108"/>
      <c r="VU15" s="108"/>
      <c r="VV15" s="108"/>
      <c r="VW15" s="108"/>
      <c r="VX15" s="108"/>
      <c r="VY15" s="108"/>
      <c r="VZ15" s="108"/>
      <c r="WA15" s="108"/>
      <c r="WB15" s="108"/>
      <c r="WC15" s="108"/>
      <c r="WD15" s="108"/>
      <c r="WE15" s="108"/>
      <c r="WF15" s="108"/>
      <c r="WG15" s="108"/>
      <c r="WH15" s="108"/>
      <c r="WI15" s="108"/>
      <c r="WJ15" s="108"/>
      <c r="WK15" s="108"/>
      <c r="WL15" s="108"/>
      <c r="WM15" s="108"/>
      <c r="WN15" s="108"/>
      <c r="WO15" s="108"/>
      <c r="WP15" s="108"/>
      <c r="WQ15" s="108"/>
      <c r="WR15" s="108"/>
      <c r="WS15" s="108"/>
      <c r="WT15" s="108"/>
      <c r="WU15" s="108"/>
      <c r="WV15" s="108"/>
      <c r="WW15" s="108"/>
      <c r="WX15" s="108"/>
      <c r="WY15" s="108"/>
      <c r="WZ15" s="108"/>
      <c r="XA15" s="108"/>
      <c r="XB15" s="108"/>
      <c r="XC15" s="108"/>
      <c r="XD15" s="108"/>
      <c r="XE15" s="108"/>
      <c r="XF15" s="108"/>
      <c r="XG15" s="108"/>
      <c r="XH15" s="108"/>
      <c r="XI15" s="108"/>
      <c r="XJ15" s="108"/>
      <c r="XK15" s="108"/>
      <c r="XL15" s="108"/>
      <c r="XM15" s="108"/>
      <c r="XN15" s="108"/>
      <c r="XO15" s="108"/>
      <c r="XP15" s="108"/>
      <c r="XQ15" s="108"/>
      <c r="XR15" s="108"/>
      <c r="XS15" s="108"/>
      <c r="XT15" s="108"/>
      <c r="XU15" s="108"/>
      <c r="XV15" s="108"/>
      <c r="XW15" s="108"/>
      <c r="XX15" s="108"/>
      <c r="XY15" s="108"/>
      <c r="XZ15" s="108"/>
      <c r="YA15" s="108"/>
      <c r="YB15" s="108"/>
      <c r="YC15" s="108"/>
      <c r="YD15" s="108"/>
      <c r="YE15" s="108"/>
      <c r="YF15" s="108"/>
      <c r="YG15" s="108"/>
      <c r="YH15" s="108"/>
      <c r="YI15" s="108"/>
      <c r="YJ15" s="108"/>
      <c r="YK15" s="108"/>
      <c r="YL15" s="108"/>
      <c r="YM15" s="108"/>
      <c r="YN15" s="108"/>
      <c r="YO15" s="108"/>
      <c r="YP15" s="108"/>
      <c r="YQ15" s="108"/>
      <c r="YR15" s="108"/>
      <c r="YS15" s="108"/>
      <c r="YT15" s="108"/>
      <c r="YU15" s="108"/>
      <c r="YV15" s="108"/>
      <c r="YW15" s="108"/>
      <c r="YX15" s="108"/>
      <c r="YY15" s="108"/>
      <c r="YZ15" s="108"/>
      <c r="ZA15" s="108"/>
      <c r="ZB15" s="108"/>
      <c r="ZC15" s="108"/>
      <c r="ZD15" s="108"/>
      <c r="ZE15" s="108"/>
      <c r="ZF15" s="108"/>
      <c r="ZG15" s="108"/>
      <c r="ZH15" s="108"/>
      <c r="ZI15" s="108"/>
      <c r="ZJ15" s="108"/>
      <c r="ZK15" s="108"/>
      <c r="ZL15" s="108"/>
      <c r="ZM15" s="108"/>
      <c r="ZN15" s="108"/>
      <c r="ZO15" s="108"/>
      <c r="ZP15" s="108"/>
      <c r="ZQ15" s="108"/>
      <c r="ZR15" s="108"/>
      <c r="ZS15" s="108"/>
      <c r="ZT15" s="108"/>
      <c r="ZU15" s="108"/>
      <c r="ZV15" s="108"/>
      <c r="ZW15" s="108"/>
      <c r="ZX15" s="108"/>
      <c r="ZY15" s="108"/>
      <c r="ZZ15" s="108"/>
      <c r="AAA15" s="108"/>
      <c r="AAB15" s="108"/>
      <c r="AAC15" s="108"/>
      <c r="AAD15" s="108"/>
      <c r="AAE15" s="108"/>
      <c r="AAF15" s="108"/>
      <c r="AAG15" s="108"/>
      <c r="AAH15" s="108"/>
      <c r="AAI15" s="108"/>
      <c r="AAJ15" s="108"/>
      <c r="AAK15" s="108"/>
      <c r="AAL15" s="108"/>
      <c r="AAM15" s="108"/>
      <c r="AAN15" s="108"/>
      <c r="AAO15" s="108"/>
      <c r="AAP15" s="108"/>
      <c r="AAQ15" s="108"/>
      <c r="AAR15" s="108"/>
      <c r="AAS15" s="108"/>
      <c r="AAT15" s="108"/>
      <c r="AAU15" s="108"/>
      <c r="AAV15" s="108"/>
      <c r="AAW15" s="108"/>
      <c r="AAX15" s="108"/>
      <c r="AAY15" s="108"/>
      <c r="AAZ15" s="108"/>
      <c r="ABA15" s="108"/>
      <c r="ABB15" s="108"/>
      <c r="ABC15" s="108"/>
      <c r="ABD15" s="108"/>
      <c r="ABE15" s="108"/>
      <c r="ABF15" s="108"/>
      <c r="ABG15" s="108"/>
      <c r="ABH15" s="108"/>
      <c r="ABI15" s="108"/>
      <c r="ABJ15" s="108"/>
      <c r="ABK15" s="108"/>
      <c r="ABL15" s="108"/>
      <c r="ABM15" s="108"/>
      <c r="ABN15" s="108"/>
      <c r="ABO15" s="108"/>
      <c r="ABP15" s="108"/>
      <c r="ABQ15" s="108"/>
      <c r="ABR15" s="108"/>
      <c r="ABS15" s="108"/>
      <c r="ABT15" s="108"/>
      <c r="ABU15" s="108"/>
      <c r="ABV15" s="108"/>
      <c r="ABW15" s="108"/>
      <c r="ABX15" s="108"/>
      <c r="ABY15" s="108"/>
      <c r="ABZ15" s="108"/>
      <c r="ACA15" s="108"/>
      <c r="ACB15" s="108"/>
      <c r="ACC15" s="108"/>
      <c r="ACD15" s="108"/>
      <c r="ACE15" s="108"/>
      <c r="ACF15" s="108"/>
      <c r="ACG15" s="108"/>
      <c r="ACH15" s="108"/>
      <c r="ACI15" s="108"/>
      <c r="ACJ15" s="108"/>
      <c r="ACK15" s="108"/>
      <c r="ACL15" s="108"/>
      <c r="ACM15" s="108"/>
      <c r="ACN15" s="108"/>
      <c r="ACO15" s="108"/>
      <c r="ACP15" s="108"/>
      <c r="ACQ15" s="108"/>
      <c r="ACR15" s="108"/>
      <c r="ACS15" s="108"/>
      <c r="ACT15" s="108"/>
      <c r="ACU15" s="108"/>
      <c r="ACV15" s="108"/>
      <c r="ACW15" s="108"/>
      <c r="ACX15" s="108"/>
      <c r="ACY15" s="108"/>
      <c r="ACZ15" s="108"/>
      <c r="ADA15" s="108"/>
      <c r="ADB15" s="108"/>
      <c r="ADC15" s="108"/>
      <c r="ADD15" s="108"/>
      <c r="ADE15" s="108"/>
      <c r="ADF15" s="108"/>
      <c r="ADG15" s="108"/>
      <c r="ADH15" s="108"/>
      <c r="ADI15" s="108"/>
      <c r="ADJ15" s="108"/>
      <c r="ADK15" s="108"/>
      <c r="ADL15" s="108"/>
      <c r="ADM15" s="108"/>
      <c r="ADN15" s="108"/>
      <c r="ADO15" s="108"/>
      <c r="ADP15" s="108"/>
      <c r="ADQ15" s="108"/>
      <c r="ADR15" s="108"/>
      <c r="ADS15" s="108"/>
      <c r="ADT15" s="108"/>
      <c r="ADU15" s="108"/>
      <c r="ADV15" s="108"/>
      <c r="ADW15" s="108"/>
      <c r="ADX15" s="108"/>
      <c r="ADY15" s="108"/>
      <c r="ADZ15" s="108"/>
      <c r="AEA15" s="108"/>
      <c r="AEB15" s="108"/>
      <c r="AEC15" s="108"/>
      <c r="AED15" s="108"/>
      <c r="AEE15" s="108"/>
      <c r="AEF15" s="108"/>
      <c r="AEG15" s="108"/>
      <c r="AEH15" s="108"/>
      <c r="AEI15" s="108"/>
      <c r="AEJ15" s="108"/>
      <c r="AEK15" s="108"/>
      <c r="AEL15" s="108"/>
      <c r="AEM15" s="108"/>
      <c r="AEN15" s="108"/>
      <c r="AEO15" s="108"/>
      <c r="AEP15" s="108"/>
      <c r="AEQ15" s="108"/>
      <c r="AER15" s="108"/>
      <c r="AES15" s="108"/>
      <c r="AET15" s="108"/>
      <c r="AEU15" s="108"/>
      <c r="AEV15" s="108"/>
      <c r="AEW15" s="108"/>
      <c r="AEX15" s="108"/>
      <c r="AEY15" s="108"/>
      <c r="AEZ15" s="108"/>
      <c r="AFA15" s="108"/>
      <c r="AFB15" s="108"/>
      <c r="AFC15" s="108"/>
      <c r="AFD15" s="108"/>
      <c r="AFE15" s="108"/>
      <c r="AFF15" s="108"/>
      <c r="AFG15" s="108"/>
      <c r="AFH15" s="108"/>
      <c r="AFI15" s="108"/>
      <c r="AFJ15" s="108"/>
      <c r="AFK15" s="108"/>
      <c r="AFL15" s="108"/>
      <c r="AFM15" s="108"/>
      <c r="AFN15" s="108"/>
      <c r="AFO15" s="108"/>
      <c r="AFP15" s="108"/>
      <c r="AFQ15" s="108"/>
      <c r="AFR15" s="108"/>
      <c r="AFS15" s="108"/>
      <c r="AFT15" s="108"/>
      <c r="AFU15" s="108"/>
      <c r="AFV15" s="108"/>
      <c r="AFW15" s="108"/>
      <c r="AFX15" s="108"/>
      <c r="AFY15" s="108"/>
      <c r="AFZ15" s="108"/>
      <c r="AGA15" s="108"/>
      <c r="AGB15" s="108"/>
      <c r="AGC15" s="108"/>
      <c r="AGD15" s="108"/>
      <c r="AGE15" s="108"/>
      <c r="AGF15" s="108"/>
      <c r="AGG15" s="108"/>
      <c r="AGH15" s="108"/>
      <c r="AGI15" s="108"/>
      <c r="AGJ15" s="108"/>
      <c r="AGK15" s="108"/>
      <c r="AGL15" s="108"/>
      <c r="AGM15" s="108"/>
      <c r="AGN15" s="108"/>
      <c r="AGO15" s="108"/>
      <c r="AGP15" s="108"/>
      <c r="AGQ15" s="108"/>
      <c r="AGR15" s="108"/>
      <c r="AGS15" s="108"/>
      <c r="AGT15" s="108"/>
      <c r="AGU15" s="108"/>
      <c r="AGV15" s="108"/>
      <c r="AGW15" s="108"/>
      <c r="AGX15" s="108"/>
      <c r="AGY15" s="108"/>
      <c r="AGZ15" s="108"/>
      <c r="AHA15" s="108"/>
      <c r="AHB15" s="108"/>
      <c r="AHC15" s="108"/>
      <c r="AHD15" s="108"/>
      <c r="AHE15" s="108"/>
      <c r="AHF15" s="108"/>
      <c r="AHG15" s="108"/>
      <c r="AHH15" s="108"/>
      <c r="AHI15" s="108"/>
      <c r="AHJ15" s="108"/>
      <c r="AHK15" s="108"/>
      <c r="AHL15" s="108"/>
      <c r="AHM15" s="108"/>
      <c r="AHN15" s="108"/>
      <c r="AHO15" s="108"/>
      <c r="AHP15" s="108"/>
      <c r="AHQ15" s="108"/>
      <c r="AHR15" s="108"/>
      <c r="AHS15" s="108"/>
      <c r="AHT15" s="108"/>
      <c r="AHU15" s="108"/>
      <c r="AHV15" s="108"/>
      <c r="AHW15" s="108"/>
      <c r="AHX15" s="108"/>
      <c r="AHY15" s="108"/>
      <c r="AHZ15" s="108"/>
      <c r="AIA15" s="108"/>
      <c r="AIB15" s="108"/>
      <c r="AIC15" s="108"/>
      <c r="AID15" s="108"/>
      <c r="AIE15" s="108"/>
      <c r="AIF15" s="108"/>
      <c r="AIG15" s="108"/>
      <c r="AIH15" s="108"/>
      <c r="AII15" s="108"/>
      <c r="AIJ15" s="108"/>
      <c r="AIK15" s="108"/>
      <c r="AIL15" s="108"/>
      <c r="AIM15" s="108"/>
      <c r="AIN15" s="108"/>
      <c r="AIO15" s="108"/>
      <c r="AIP15" s="108"/>
      <c r="AIQ15" s="108"/>
      <c r="AIR15" s="108"/>
      <c r="AIS15" s="108"/>
      <c r="AIT15" s="108"/>
      <c r="AIU15" s="108"/>
      <c r="AIV15" s="108"/>
      <c r="AIW15" s="108"/>
      <c r="AIX15" s="108"/>
      <c r="AIY15" s="108"/>
      <c r="AIZ15" s="108"/>
      <c r="AJA15" s="108"/>
      <c r="AJB15" s="108"/>
      <c r="AJC15" s="108"/>
      <c r="AJD15" s="108"/>
      <c r="AJE15" s="108"/>
      <c r="AJF15" s="108"/>
      <c r="AJG15" s="108"/>
      <c r="AJH15" s="108"/>
      <c r="AJI15" s="108"/>
      <c r="AJJ15" s="108"/>
      <c r="AJK15" s="108"/>
      <c r="AJL15" s="108"/>
      <c r="AJM15" s="108"/>
      <c r="AJN15" s="108"/>
      <c r="AJO15" s="108"/>
      <c r="AJP15" s="108"/>
      <c r="AJQ15" s="108"/>
      <c r="AJR15" s="108"/>
      <c r="AJS15" s="108"/>
      <c r="AJT15" s="108"/>
      <c r="AJU15" s="108"/>
      <c r="AJV15" s="108"/>
      <c r="AJW15" s="108"/>
      <c r="AJX15" s="108"/>
      <c r="AJY15" s="108"/>
      <c r="AJZ15" s="108"/>
      <c r="AKA15" s="108"/>
      <c r="AKB15" s="108"/>
      <c r="AKC15" s="108"/>
      <c r="AKD15" s="108"/>
      <c r="AKE15" s="108"/>
      <c r="AKF15" s="108"/>
      <c r="AKG15" s="108"/>
      <c r="AKH15" s="108"/>
      <c r="AKI15" s="108"/>
      <c r="AKJ15" s="108"/>
      <c r="AKK15" s="108"/>
      <c r="AKL15" s="108"/>
      <c r="AKM15" s="108"/>
      <c r="AKN15" s="108"/>
      <c r="AKO15" s="108"/>
      <c r="AKP15" s="108"/>
      <c r="AKQ15" s="108"/>
      <c r="AKR15" s="108"/>
      <c r="AKS15" s="108"/>
      <c r="AKT15" s="108"/>
      <c r="AKU15" s="108"/>
      <c r="AKV15" s="108"/>
      <c r="AKW15" s="108"/>
      <c r="AKX15" s="108"/>
      <c r="AKY15" s="108"/>
      <c r="AKZ15" s="108"/>
      <c r="ALA15" s="108"/>
      <c r="ALB15" s="108"/>
      <c r="ALC15" s="108"/>
      <c r="ALD15" s="108"/>
      <c r="ALE15" s="108"/>
      <c r="ALF15" s="108"/>
      <c r="ALG15" s="108"/>
      <c r="ALH15" s="108"/>
      <c r="ALI15" s="108"/>
      <c r="ALJ15" s="108"/>
      <c r="ALK15" s="108"/>
      <c r="ALL15" s="108"/>
      <c r="ALM15" s="108"/>
      <c r="ALN15" s="108"/>
      <c r="ALO15" s="108"/>
      <c r="ALP15" s="108"/>
      <c r="ALQ15" s="108"/>
      <c r="ALR15" s="108"/>
      <c r="ALS15" s="108"/>
      <c r="ALT15" s="108"/>
      <c r="ALU15" s="108"/>
      <c r="ALV15" s="108"/>
      <c r="ALW15" s="108"/>
      <c r="ALX15" s="108"/>
      <c r="ALY15" s="108"/>
      <c r="ALZ15" s="108"/>
      <c r="AMA15" s="108"/>
      <c r="AMB15" s="108"/>
      <c r="AMC15" s="108"/>
      <c r="AMD15" s="108"/>
      <c r="AME15" s="108"/>
      <c r="AMF15" s="108"/>
      <c r="AMG15" s="108"/>
      <c r="AMH15" s="108"/>
      <c r="AMI15" s="108"/>
      <c r="AMJ15" s="108"/>
      <c r="AMK15" s="108"/>
    </row>
    <row r="16" spans="1:1025" ht="17.25" customHeight="1">
      <c r="A16" s="20" t="s">
        <v>57</v>
      </c>
    </row>
    <row r="17" spans="1:7" ht="11.25" customHeight="1" thickBot="1">
      <c r="A17" s="20"/>
    </row>
    <row r="18" spans="1:7" ht="27.75" customHeight="1" thickTop="1" thickBot="1">
      <c r="A18" s="112" t="s">
        <v>50</v>
      </c>
      <c r="B18" s="113"/>
      <c r="C18" s="113"/>
      <c r="D18" s="113"/>
      <c r="E18" s="113"/>
      <c r="F18" s="113"/>
      <c r="G18" s="114"/>
    </row>
    <row r="19" spans="1:7" ht="25.15" customHeight="1" thickTop="1" thickBot="1">
      <c r="A19" s="68"/>
      <c r="B19" s="115" t="s">
        <v>1</v>
      </c>
      <c r="C19" s="115"/>
      <c r="D19" s="115"/>
      <c r="E19" s="115" t="s">
        <v>2</v>
      </c>
      <c r="F19" s="115"/>
      <c r="G19" s="115"/>
    </row>
    <row r="20" spans="1:7" ht="32.25" customHeight="1" thickTop="1" thickBot="1">
      <c r="A20" s="3" t="s">
        <v>51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1.75" customHeight="1">
      <c r="A21" s="4" t="s">
        <v>73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1.75" customHeight="1">
      <c r="A22" s="8" t="s">
        <v>74</v>
      </c>
      <c r="B22" s="23"/>
      <c r="C22" s="24">
        <v>1120611</v>
      </c>
      <c r="D22" s="11"/>
      <c r="E22" s="23"/>
      <c r="F22" s="24">
        <f>C22</f>
        <v>1120611</v>
      </c>
      <c r="G22" s="11"/>
    </row>
    <row r="23" spans="1:7" ht="21.75" customHeight="1">
      <c r="A23" s="25" t="s">
        <v>9</v>
      </c>
      <c r="B23" s="26"/>
      <c r="C23" s="27"/>
      <c r="D23" s="14">
        <v>285753011</v>
      </c>
      <c r="E23" s="28"/>
      <c r="F23" s="28"/>
      <c r="G23" s="14">
        <v>850981232</v>
      </c>
    </row>
    <row r="24" spans="1:7" ht="25.15" customHeight="1">
      <c r="A24" s="37" t="s">
        <v>12</v>
      </c>
      <c r="B24" s="115" t="s">
        <v>13</v>
      </c>
      <c r="C24" s="120"/>
      <c r="D24" s="54" t="s">
        <v>6</v>
      </c>
      <c r="E24" s="115" t="s">
        <v>13</v>
      </c>
      <c r="F24" s="120"/>
      <c r="G24" s="54" t="s">
        <v>6</v>
      </c>
    </row>
    <row r="25" spans="1:7" ht="21.75" customHeight="1">
      <c r="A25" s="29" t="s">
        <v>15</v>
      </c>
      <c r="B25" s="16"/>
      <c r="C25" s="17">
        <f>SUM(C26:C28)</f>
        <v>3878</v>
      </c>
      <c r="D25" s="30">
        <f>SUM(D26:D28)</f>
        <v>624535800</v>
      </c>
      <c r="E25" s="16"/>
      <c r="F25" s="17">
        <f>SUM(F26:F28)</f>
        <v>11011</v>
      </c>
      <c r="G25" s="30">
        <f>SUM(G26:G28)</f>
        <v>1779886400</v>
      </c>
    </row>
    <row r="26" spans="1:7" ht="21.75" customHeight="1">
      <c r="A26" s="12" t="s">
        <v>18</v>
      </c>
      <c r="B26" s="5"/>
      <c r="C26" s="32">
        <v>208</v>
      </c>
      <c r="D26" s="33">
        <v>4253400</v>
      </c>
      <c r="E26" s="31"/>
      <c r="F26" s="32">
        <v>568</v>
      </c>
      <c r="G26" s="33">
        <v>11668800</v>
      </c>
    </row>
    <row r="27" spans="1:7" ht="21.75" customHeight="1">
      <c r="A27" s="12" t="s">
        <v>52</v>
      </c>
      <c r="B27" s="5"/>
      <c r="C27" s="10">
        <v>1027</v>
      </c>
      <c r="D27" s="19">
        <v>215903400</v>
      </c>
      <c r="E27" s="5"/>
      <c r="F27" s="10">
        <v>2964</v>
      </c>
      <c r="G27" s="19">
        <v>623930600</v>
      </c>
    </row>
    <row r="28" spans="1:7" ht="21.75" customHeight="1" thickBot="1">
      <c r="A28" s="34" t="s">
        <v>53</v>
      </c>
      <c r="B28" s="26"/>
      <c r="C28" s="27">
        <v>2643</v>
      </c>
      <c r="D28" s="35">
        <v>404379000</v>
      </c>
      <c r="E28" s="26"/>
      <c r="F28" s="27">
        <v>7479</v>
      </c>
      <c r="G28" s="35">
        <v>1144287000</v>
      </c>
    </row>
    <row r="29" spans="1:7" ht="17.25" customHeight="1" thickTop="1">
      <c r="A29" s="20" t="s">
        <v>85</v>
      </c>
    </row>
    <row r="30" spans="1:7" ht="11.25" customHeight="1" thickBot="1">
      <c r="A30" s="20"/>
    </row>
    <row r="31" spans="1:7" ht="27.75" customHeight="1" thickTop="1" thickBot="1">
      <c r="A31" s="112" t="s">
        <v>88</v>
      </c>
      <c r="B31" s="113"/>
      <c r="C31" s="113"/>
      <c r="D31" s="113"/>
      <c r="E31" s="113"/>
      <c r="F31" s="113"/>
      <c r="G31" s="114"/>
    </row>
    <row r="32" spans="1:7" ht="25.15" customHeight="1" thickTop="1" thickBot="1">
      <c r="A32" s="97"/>
      <c r="B32" s="115" t="s">
        <v>1</v>
      </c>
      <c r="C32" s="115"/>
      <c r="D32" s="115"/>
      <c r="E32" s="115" t="s">
        <v>92</v>
      </c>
      <c r="F32" s="115"/>
      <c r="G32" s="115"/>
    </row>
    <row r="33" spans="1:7" ht="33" customHeight="1" thickTop="1" thickBot="1">
      <c r="A33" s="97" t="s">
        <v>51</v>
      </c>
      <c r="B33" s="99" t="s">
        <v>4</v>
      </c>
      <c r="C33" s="100" t="s">
        <v>5</v>
      </c>
      <c r="D33" s="98" t="s">
        <v>6</v>
      </c>
      <c r="E33" s="99" t="s">
        <v>4</v>
      </c>
      <c r="F33" s="100" t="s">
        <v>5</v>
      </c>
      <c r="G33" s="98" t="s">
        <v>6</v>
      </c>
    </row>
    <row r="34" spans="1:7" ht="20.25" customHeight="1" thickTop="1">
      <c r="A34" s="4" t="s">
        <v>73</v>
      </c>
      <c r="B34" s="21">
        <v>283</v>
      </c>
      <c r="C34" s="22"/>
      <c r="D34" s="40"/>
      <c r="E34" s="21">
        <f>B34</f>
        <v>283</v>
      </c>
      <c r="F34" s="22"/>
      <c r="G34" s="40"/>
    </row>
    <row r="35" spans="1:7" ht="20.25" customHeight="1">
      <c r="A35" s="8" t="s">
        <v>74</v>
      </c>
      <c r="B35" s="31"/>
      <c r="C35" s="24">
        <v>148060</v>
      </c>
      <c r="D35" s="33"/>
      <c r="E35" s="31"/>
      <c r="F35" s="24">
        <f>C35</f>
        <v>148060</v>
      </c>
      <c r="G35" s="33"/>
    </row>
    <row r="36" spans="1:7" ht="20.25" customHeight="1" thickBot="1">
      <c r="A36" s="25" t="s">
        <v>9</v>
      </c>
      <c r="B36" s="82"/>
      <c r="C36" s="27"/>
      <c r="D36" s="14">
        <v>2532017</v>
      </c>
      <c r="E36" s="28"/>
      <c r="F36" s="28"/>
      <c r="G36" s="14">
        <v>9037208</v>
      </c>
    </row>
    <row r="37" spans="1:7" ht="22.5" customHeight="1" thickTop="1" thickBot="1">
      <c r="A37" s="101" t="s">
        <v>12</v>
      </c>
      <c r="B37" s="115" t="s">
        <v>13</v>
      </c>
      <c r="C37" s="120"/>
      <c r="D37" s="54" t="s">
        <v>6</v>
      </c>
      <c r="E37" s="115" t="s">
        <v>13</v>
      </c>
      <c r="F37" s="120"/>
      <c r="G37" s="54" t="s">
        <v>6</v>
      </c>
    </row>
    <row r="38" spans="1:7" ht="21.75" customHeight="1" thickTop="1">
      <c r="A38" s="29" t="s">
        <v>15</v>
      </c>
      <c r="B38" s="80"/>
      <c r="C38" s="17">
        <f>SUM(C39:C41)</f>
        <v>48</v>
      </c>
      <c r="D38" s="79">
        <f>SUM(D39:D41)</f>
        <v>804378</v>
      </c>
      <c r="E38" s="80"/>
      <c r="F38" s="17">
        <f>SUM(F39:F41)</f>
        <v>119</v>
      </c>
      <c r="G38" s="79">
        <f>SUM(G39:G41)</f>
        <v>1420802</v>
      </c>
    </row>
    <row r="39" spans="1:7" ht="21.75" customHeight="1">
      <c r="A39" s="12" t="s">
        <v>90</v>
      </c>
      <c r="B39" s="81"/>
      <c r="C39" s="32">
        <v>46</v>
      </c>
      <c r="D39" s="33">
        <v>192378</v>
      </c>
      <c r="E39" s="31"/>
      <c r="F39" s="32">
        <v>116</v>
      </c>
      <c r="G39" s="33">
        <v>502802</v>
      </c>
    </row>
    <row r="40" spans="1:7" ht="21.75" customHeight="1">
      <c r="A40" s="12" t="s">
        <v>52</v>
      </c>
      <c r="B40" s="81"/>
      <c r="C40" s="44">
        <v>0</v>
      </c>
      <c r="D40" s="77">
        <v>0</v>
      </c>
      <c r="E40" s="81"/>
      <c r="F40" s="44">
        <v>0</v>
      </c>
      <c r="G40" s="77">
        <v>0</v>
      </c>
    </row>
    <row r="41" spans="1:7" ht="21.75" customHeight="1" thickBot="1">
      <c r="A41" s="34" t="s">
        <v>53</v>
      </c>
      <c r="B41" s="82"/>
      <c r="C41" s="27">
        <v>2</v>
      </c>
      <c r="D41" s="76">
        <v>612000</v>
      </c>
      <c r="E41" s="82"/>
      <c r="F41" s="27">
        <v>3</v>
      </c>
      <c r="G41" s="76">
        <v>918000</v>
      </c>
    </row>
    <row r="42" spans="1:7" ht="17.25" thickTop="1">
      <c r="A42" s="20" t="s">
        <v>91</v>
      </c>
    </row>
  </sheetData>
  <mergeCells count="18">
    <mergeCell ref="B32:D32"/>
    <mergeCell ref="E32:G32"/>
    <mergeCell ref="B37:C37"/>
    <mergeCell ref="E37:F37"/>
    <mergeCell ref="A18:G18"/>
    <mergeCell ref="B24:C24"/>
    <mergeCell ref="E24:F24"/>
    <mergeCell ref="A31:G31"/>
    <mergeCell ref="B19:D19"/>
    <mergeCell ref="E19:G19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&amp;C&amp;"微軟正黑體,粗體"&amp;16勞工保險局108年3月統計提要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>
      <c r="A1" s="121" t="s">
        <v>54</v>
      </c>
      <c r="B1" s="122"/>
      <c r="C1" s="122"/>
      <c r="D1" s="122"/>
      <c r="E1" s="122"/>
      <c r="F1" s="122"/>
      <c r="G1" s="122"/>
      <c r="H1" s="122"/>
    </row>
    <row r="2" spans="1:8" ht="28.5" customHeight="1" thickTop="1" thickBot="1">
      <c r="A2" s="97"/>
      <c r="B2" s="123" t="s">
        <v>1</v>
      </c>
      <c r="C2" s="124"/>
      <c r="D2" s="124"/>
      <c r="E2" s="125"/>
      <c r="F2" s="123" t="s">
        <v>2</v>
      </c>
      <c r="G2" s="124"/>
      <c r="H2" s="125"/>
    </row>
    <row r="3" spans="1:8" ht="28.5" customHeight="1" thickTop="1" thickBot="1">
      <c r="A3" s="97" t="s">
        <v>44</v>
      </c>
      <c r="B3" s="115" t="s">
        <v>64</v>
      </c>
      <c r="C3" s="120"/>
      <c r="D3" s="126" t="s">
        <v>6</v>
      </c>
      <c r="E3" s="119"/>
      <c r="F3" s="115" t="s">
        <v>89</v>
      </c>
      <c r="G3" s="120"/>
      <c r="H3" s="55" t="s">
        <v>6</v>
      </c>
    </row>
    <row r="4" spans="1:8" ht="28.5" customHeight="1" thickTop="1">
      <c r="A4" s="29" t="s">
        <v>39</v>
      </c>
      <c r="B4" s="21"/>
      <c r="C4" s="22">
        <f>SUM(C5:C6)</f>
        <v>598763</v>
      </c>
      <c r="D4" s="144">
        <f>SUM(D5:D6)</f>
        <v>4326133296</v>
      </c>
      <c r="E4" s="145"/>
      <c r="F4" s="22"/>
      <c r="G4" s="22">
        <f>C4</f>
        <v>598763</v>
      </c>
      <c r="H4" s="40">
        <f>SUM(H5:H6)</f>
        <v>12996720032</v>
      </c>
    </row>
    <row r="5" spans="1:8" ht="28.5" customHeight="1">
      <c r="A5" s="12" t="s">
        <v>55</v>
      </c>
      <c r="B5" s="31"/>
      <c r="C5" s="102">
        <v>540563</v>
      </c>
      <c r="D5" s="146">
        <v>3903079472</v>
      </c>
      <c r="E5" s="147"/>
      <c r="F5" s="72"/>
      <c r="G5" s="24">
        <f>C5</f>
        <v>540563</v>
      </c>
      <c r="H5" s="33">
        <v>11733602808</v>
      </c>
    </row>
    <row r="6" spans="1:8" ht="28.5" customHeight="1" thickBot="1">
      <c r="A6" s="34" t="s">
        <v>56</v>
      </c>
      <c r="B6" s="82"/>
      <c r="C6" s="27">
        <v>58200</v>
      </c>
      <c r="D6" s="148">
        <v>423053824</v>
      </c>
      <c r="E6" s="149"/>
      <c r="F6" s="28"/>
      <c r="G6" s="28">
        <f>C6</f>
        <v>58200</v>
      </c>
      <c r="H6" s="14">
        <v>1263117224</v>
      </c>
    </row>
    <row r="7" spans="1:8" ht="18" thickTop="1" thickBot="1"/>
    <row r="8" spans="1:8" ht="33" customHeight="1" thickTop="1" thickBot="1">
      <c r="A8" s="135" t="s">
        <v>58</v>
      </c>
      <c r="B8" s="136"/>
      <c r="C8" s="136"/>
      <c r="D8" s="136"/>
      <c r="E8" s="136"/>
      <c r="F8" s="136"/>
      <c r="G8" s="136"/>
      <c r="H8" s="137"/>
    </row>
    <row r="9" spans="1:8" ht="28.5" customHeight="1" thickTop="1" thickBot="1">
      <c r="A9" s="140" t="s">
        <v>78</v>
      </c>
      <c r="B9" s="115" t="s">
        <v>1</v>
      </c>
      <c r="C9" s="115"/>
      <c r="D9" s="115"/>
      <c r="E9" s="115"/>
      <c r="F9" s="115" t="s">
        <v>2</v>
      </c>
      <c r="G9" s="115"/>
      <c r="H9" s="115"/>
    </row>
    <row r="10" spans="1:8" ht="28.5" customHeight="1" thickTop="1" thickBot="1">
      <c r="A10" s="141"/>
      <c r="B10" s="138" t="s">
        <v>59</v>
      </c>
      <c r="C10" s="139"/>
      <c r="D10" s="126" t="s">
        <v>6</v>
      </c>
      <c r="E10" s="119"/>
      <c r="F10" s="142" t="s">
        <v>59</v>
      </c>
      <c r="G10" s="143"/>
      <c r="H10" s="96" t="s">
        <v>6</v>
      </c>
    </row>
    <row r="11" spans="1:8" ht="28.5" customHeight="1" thickTop="1">
      <c r="A11" s="8" t="s">
        <v>7</v>
      </c>
      <c r="B11" s="127" t="s">
        <v>80</v>
      </c>
      <c r="C11" s="128"/>
      <c r="D11" s="128"/>
      <c r="E11" s="128"/>
      <c r="F11" s="128"/>
      <c r="G11" s="128"/>
      <c r="H11" s="129"/>
    </row>
    <row r="12" spans="1:8" ht="28.5" customHeight="1">
      <c r="A12" s="8" t="s">
        <v>79</v>
      </c>
      <c r="B12" s="130"/>
      <c r="C12" s="131"/>
      <c r="D12" s="131"/>
      <c r="E12" s="131"/>
      <c r="F12" s="131"/>
      <c r="G12" s="131"/>
      <c r="H12" s="129"/>
    </row>
    <row r="13" spans="1:8" ht="28.5" customHeight="1">
      <c r="A13" s="41" t="s">
        <v>60</v>
      </c>
      <c r="B13" s="130"/>
      <c r="C13" s="131"/>
      <c r="D13" s="131"/>
      <c r="E13" s="131"/>
      <c r="F13" s="131"/>
      <c r="G13" s="131"/>
      <c r="H13" s="129"/>
    </row>
    <row r="14" spans="1:8" ht="28.5" customHeight="1" thickBot="1">
      <c r="A14" s="42" t="s">
        <v>61</v>
      </c>
      <c r="B14" s="132"/>
      <c r="C14" s="133"/>
      <c r="D14" s="133"/>
      <c r="E14" s="133"/>
      <c r="F14" s="133"/>
      <c r="G14" s="133"/>
      <c r="H14" s="134"/>
    </row>
    <row r="15" spans="1:8" ht="28.9" customHeight="1" thickTop="1" thickBot="1">
      <c r="A15" s="116" t="s">
        <v>12</v>
      </c>
      <c r="B15" s="117" t="s">
        <v>59</v>
      </c>
      <c r="C15" s="118"/>
      <c r="D15" s="119" t="s">
        <v>6</v>
      </c>
      <c r="E15" s="115"/>
      <c r="F15" s="117" t="s">
        <v>59</v>
      </c>
      <c r="G15" s="118"/>
      <c r="H15" s="119" t="s">
        <v>6</v>
      </c>
    </row>
    <row r="16" spans="1:8" ht="25.9" customHeight="1" thickTop="1" thickBot="1">
      <c r="A16" s="116"/>
      <c r="B16" s="52"/>
      <c r="C16" s="56" t="s">
        <v>14</v>
      </c>
      <c r="D16" s="119"/>
      <c r="E16" s="115"/>
      <c r="F16" s="52"/>
      <c r="G16" s="56" t="s">
        <v>14</v>
      </c>
      <c r="H16" s="119"/>
    </row>
    <row r="17" spans="1:8" ht="28.5" customHeight="1" thickTop="1">
      <c r="A17" s="29" t="s">
        <v>15</v>
      </c>
      <c r="B17" s="80">
        <f>B22+B29</f>
        <v>1759441</v>
      </c>
      <c r="C17" s="17"/>
      <c r="D17" s="17"/>
      <c r="E17" s="79">
        <f>E18+E21</f>
        <v>6812950328</v>
      </c>
      <c r="F17" s="80">
        <f>F22+F29</f>
        <v>1765048</v>
      </c>
      <c r="G17" s="17"/>
      <c r="H17" s="79">
        <f>H18+H21</f>
        <v>20356413240</v>
      </c>
    </row>
    <row r="18" spans="1:8" ht="28.5" customHeight="1">
      <c r="A18" s="12" t="s">
        <v>81</v>
      </c>
      <c r="B18" s="81"/>
      <c r="C18" s="57"/>
      <c r="D18" s="57"/>
      <c r="E18" s="77">
        <f>E19+E20</f>
        <v>4515972319</v>
      </c>
      <c r="F18" s="31"/>
      <c r="G18" s="57"/>
      <c r="H18" s="77">
        <f>H19+H20</f>
        <v>13430154214</v>
      </c>
    </row>
    <row r="19" spans="1:8" ht="28.5" customHeight="1">
      <c r="A19" s="43" t="s">
        <v>62</v>
      </c>
      <c r="B19" s="81"/>
      <c r="C19" s="57"/>
      <c r="D19" s="57"/>
      <c r="E19" s="77">
        <v>1491895484</v>
      </c>
      <c r="F19" s="31"/>
      <c r="G19" s="57"/>
      <c r="H19" s="77">
        <v>4395506446</v>
      </c>
    </row>
    <row r="20" spans="1:8" ht="28.5" customHeight="1">
      <c r="A20" s="43" t="s">
        <v>63</v>
      </c>
      <c r="B20" s="81"/>
      <c r="C20" s="57"/>
      <c r="D20" s="57"/>
      <c r="E20" s="77">
        <v>3024076835</v>
      </c>
      <c r="F20" s="31"/>
      <c r="G20" s="57"/>
      <c r="H20" s="77">
        <v>9034647768</v>
      </c>
    </row>
    <row r="21" spans="1:8" ht="28.5" customHeight="1" thickBot="1">
      <c r="A21" s="62" t="s">
        <v>82</v>
      </c>
      <c r="B21" s="66"/>
      <c r="C21" s="67"/>
      <c r="D21" s="67"/>
      <c r="E21" s="78">
        <f>E24+E25+E27</f>
        <v>2296978009</v>
      </c>
      <c r="F21" s="63"/>
      <c r="G21" s="67"/>
      <c r="H21" s="78">
        <f>H24+H25+H27</f>
        <v>6926259026</v>
      </c>
    </row>
    <row r="22" spans="1:8" ht="28.5" customHeight="1">
      <c r="A22" s="12" t="s">
        <v>17</v>
      </c>
      <c r="B22" s="81">
        <f>SUM(B23:B28)</f>
        <v>1756199</v>
      </c>
      <c r="C22" s="57">
        <f>SUM(C23:C28)</f>
        <v>11985</v>
      </c>
      <c r="D22" s="57"/>
      <c r="E22" s="77">
        <f>SUM(E23:E28)</f>
        <v>6634519292</v>
      </c>
      <c r="F22" s="31">
        <f t="shared" ref="F22:F28" si="0">B22</f>
        <v>1756199</v>
      </c>
      <c r="G22" s="57">
        <f>SUM(G23:G28)</f>
        <v>38808</v>
      </c>
      <c r="H22" s="77">
        <f>SUM(H23:H28)</f>
        <v>19869531114</v>
      </c>
    </row>
    <row r="23" spans="1:8" ht="28.5" customHeight="1">
      <c r="A23" s="45" t="s">
        <v>65</v>
      </c>
      <c r="B23" s="81">
        <v>1034720</v>
      </c>
      <c r="C23" s="44">
        <v>10289</v>
      </c>
      <c r="D23" s="57"/>
      <c r="E23" s="77">
        <v>3951445942</v>
      </c>
      <c r="F23" s="31">
        <f t="shared" si="0"/>
        <v>1034720</v>
      </c>
      <c r="G23" s="32">
        <v>32299</v>
      </c>
      <c r="H23" s="77">
        <v>11790906601</v>
      </c>
    </row>
    <row r="24" spans="1:8" ht="28.5" customHeight="1">
      <c r="A24" s="45" t="s">
        <v>66</v>
      </c>
      <c r="B24" s="81">
        <v>563979</v>
      </c>
      <c r="C24" s="44">
        <v>110</v>
      </c>
      <c r="D24" s="57"/>
      <c r="E24" s="77">
        <v>2047220453</v>
      </c>
      <c r="F24" s="31">
        <f t="shared" si="0"/>
        <v>563979</v>
      </c>
      <c r="G24" s="44">
        <v>1051</v>
      </c>
      <c r="H24" s="77">
        <v>6178269430</v>
      </c>
    </row>
    <row r="25" spans="1:8" ht="28.5" customHeight="1">
      <c r="A25" s="45" t="s">
        <v>67</v>
      </c>
      <c r="B25" s="81">
        <v>41397</v>
      </c>
      <c r="C25" s="44">
        <v>402</v>
      </c>
      <c r="D25" s="57"/>
      <c r="E25" s="77">
        <v>150334652</v>
      </c>
      <c r="F25" s="31">
        <f t="shared" si="0"/>
        <v>41397</v>
      </c>
      <c r="G25" s="44">
        <v>1637</v>
      </c>
      <c r="H25" s="77">
        <v>449974228</v>
      </c>
    </row>
    <row r="26" spans="1:8" ht="28.5" customHeight="1">
      <c r="A26" s="45" t="s">
        <v>83</v>
      </c>
      <c r="B26" s="81">
        <v>7320</v>
      </c>
      <c r="C26" s="44">
        <v>100</v>
      </c>
      <c r="D26" s="57"/>
      <c r="E26" s="77">
        <v>27586819</v>
      </c>
      <c r="F26" s="31">
        <f t="shared" si="0"/>
        <v>7320</v>
      </c>
      <c r="G26" s="32">
        <v>309</v>
      </c>
      <c r="H26" s="77">
        <v>82125563</v>
      </c>
    </row>
    <row r="27" spans="1:8" ht="28.5" customHeight="1">
      <c r="A27" s="45" t="s">
        <v>68</v>
      </c>
      <c r="B27" s="81">
        <v>20298</v>
      </c>
      <c r="C27" s="44">
        <v>53</v>
      </c>
      <c r="D27" s="57"/>
      <c r="E27" s="77">
        <v>99422904</v>
      </c>
      <c r="F27" s="31">
        <f t="shared" si="0"/>
        <v>20298</v>
      </c>
      <c r="G27" s="44">
        <v>212</v>
      </c>
      <c r="H27" s="77">
        <v>298015368</v>
      </c>
    </row>
    <row r="28" spans="1:8" ht="28.5" customHeight="1">
      <c r="A28" s="45" t="s">
        <v>69</v>
      </c>
      <c r="B28" s="81">
        <v>88485</v>
      </c>
      <c r="C28" s="57">
        <v>1031</v>
      </c>
      <c r="D28" s="57"/>
      <c r="E28" s="77">
        <v>358508522</v>
      </c>
      <c r="F28" s="31">
        <f t="shared" si="0"/>
        <v>88485</v>
      </c>
      <c r="G28" s="57">
        <v>3300</v>
      </c>
      <c r="H28" s="77">
        <v>1070239924</v>
      </c>
    </row>
    <row r="29" spans="1:8" ht="28.5" customHeight="1">
      <c r="A29" s="87" t="s">
        <v>16</v>
      </c>
      <c r="B29" s="88">
        <f>SUM(B30:B31)</f>
        <v>3242</v>
      </c>
      <c r="C29" s="89"/>
      <c r="D29" s="89"/>
      <c r="E29" s="90">
        <f>SUM(E30:E31)</f>
        <v>178431036</v>
      </c>
      <c r="F29" s="88">
        <f>SUM(F30:F31)</f>
        <v>8849</v>
      </c>
      <c r="G29" s="95"/>
      <c r="H29" s="90">
        <f>SUM(H30:H31)</f>
        <v>486882126</v>
      </c>
    </row>
    <row r="30" spans="1:8" ht="28.5" customHeight="1">
      <c r="A30" s="45" t="s">
        <v>70</v>
      </c>
      <c r="B30" s="81">
        <v>2129</v>
      </c>
      <c r="C30" s="57"/>
      <c r="D30" s="57"/>
      <c r="E30" s="77">
        <v>76726776</v>
      </c>
      <c r="F30" s="81">
        <v>5809</v>
      </c>
      <c r="G30" s="57"/>
      <c r="H30" s="33">
        <v>209065866</v>
      </c>
    </row>
    <row r="31" spans="1:8" ht="28.5" customHeight="1" thickBot="1">
      <c r="A31" s="46" t="s">
        <v>71</v>
      </c>
      <c r="B31" s="82">
        <v>1113</v>
      </c>
      <c r="C31" s="27"/>
      <c r="D31" s="27"/>
      <c r="E31" s="76">
        <v>101704260</v>
      </c>
      <c r="F31" s="82">
        <v>3040</v>
      </c>
      <c r="G31" s="27"/>
      <c r="H31" s="14">
        <v>277816260</v>
      </c>
    </row>
    <row r="32" spans="1:8" s="48" customFormat="1" ht="24" customHeight="1" thickTop="1">
      <c r="A32" s="20" t="s">
        <v>95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>
      <c r="A33" s="20" t="s">
        <v>86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>
      <c r="A34" s="20" t="s">
        <v>87</v>
      </c>
      <c r="B34" s="47"/>
      <c r="C34" s="47"/>
      <c r="D34" s="47"/>
      <c r="E34" s="47"/>
      <c r="F34" s="47"/>
      <c r="G34" s="47"/>
      <c r="H34" s="47"/>
    </row>
    <row r="35" spans="1:8" s="111" customFormat="1" ht="24" customHeight="1">
      <c r="A35" s="106" t="s">
        <v>99</v>
      </c>
      <c r="B35" s="110"/>
      <c r="C35" s="110"/>
      <c r="D35" s="110"/>
      <c r="E35" s="110"/>
      <c r="F35" s="110"/>
      <c r="G35" s="110"/>
      <c r="H35" s="110"/>
    </row>
  </sheetData>
  <mergeCells count="22"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D4:E4"/>
    <mergeCell ref="D5:E5"/>
    <mergeCell ref="D6:E6"/>
    <mergeCell ref="F2:H2"/>
    <mergeCell ref="F3:G3"/>
    <mergeCell ref="A15:A16"/>
    <mergeCell ref="B15:C15"/>
    <mergeCell ref="D15:E16"/>
    <mergeCell ref="F15:G15"/>
    <mergeCell ref="B3:C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&amp;C&amp;"微軟正黑體,粗體"&amp;16勞工保險局108年3月統計提要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</cp:revision>
  <dcterms:created xsi:type="dcterms:W3CDTF">2019-05-14T07:59:35Z</dcterms:created>
  <dcterms:modified xsi:type="dcterms:W3CDTF">2019-05-14T07:59:43Z</dcterms:modified>
  <dc:language/>
</cp:coreProperties>
</file>