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995" yWindow="0" windowWidth="14805" windowHeight="12285" tabRatio="714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39" i="3" l="1"/>
  <c r="F39" i="3"/>
  <c r="D39" i="3"/>
  <c r="C39" i="3"/>
  <c r="F36" i="3"/>
  <c r="E35" i="3"/>
  <c r="G6" i="5"/>
  <c r="G5" i="5"/>
  <c r="H4" i="5"/>
  <c r="D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<sst xmlns="http://schemas.openxmlformats.org/spreadsheetml/2006/main" count="223" uniqueCount="102">
  <si>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</si>
  <si>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</si>
  <si>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</si>
  <si>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</si>
  <si>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</si>
  <si>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</si>
  <si>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</si>
  <si>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</si>
  <si>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</si>
  <si>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</si>
  <si>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</si>
  <si>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</si>
  <si>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</si>
  <si>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</si>
  <si>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</si>
  <si>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</si>
  <si>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</si>
  <si>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</si>
  <si>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</si>
  <si>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</si>
  <si>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</si>
  <si>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</si>
  <si>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</si>
  <si>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</si>
  <si>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</si>
  <si>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</si>
  <si>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</si>
  <si>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</si>
  <si>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</si>
  <si>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</si>
  <si>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</si>
  <si>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</si>
  <si>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</si>
  <si>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</si>
  <si>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</si>
  <si>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</si>
  <si>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</si>
  <si>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</si>
  <si>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</si>
  <si>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</si>
  <si>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</si>
  <si>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</si>
  <si>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</si>
  <si>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</si>
  <si>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</si>
  <si>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</si>
  <si>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</si>
  <si>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</si>
  <si>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</si>
  <si>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</si>
  <si>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</si>
  <si>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</si>
  <si>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</si>
  <si>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</si>
  <si>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</si>
  <si>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</si>
  <si>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</si>
  <si>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</si>
  <si>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</si>
  <si>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</si>
  <si>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</si>
  <si>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</si>
  <si>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</si>
  <si>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</si>
  <si>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</si>
  <si>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</si>
  <si>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</si>
  <si>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</si>
  <si>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</si>
  <si>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</si>
  <si>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</si>
  <si>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</si>
  <si>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</si>
  <si>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</si>
  <si>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</si>
  <si>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</si>
  <si>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</si>
  <si>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</si>
  <si>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</si>
  <si>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</si>
  <si>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</si>
  <si>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</si>
  <si>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</si>
  <si>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</si>
  <si>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</si>
  <si>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</si>
  <si>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</si>
  <si>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</si>
  <si>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</si>
  <si>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</si>
  <si>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</si>
  <si>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</si>
  <si>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</si>
  <si>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</si>
  <si>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</si>
  <si>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582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139,739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694,675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</si>
  <si>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5.57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</si>
  <si>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1,279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6,260,585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31,175,964</t>
    </r>
    <r>
      <rPr>
        <sz val="12"/>
        <rFont val="微軟正黑體"/>
        <family val="2"/>
        <charset val="136"/>
      </rPr>
      <t>元；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</si>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</sst>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4" t="s">
        <v>0</v>
      </c>
      <c r="B1" s="105"/>
      <c r="C1" s="105"/>
      <c r="D1" s="105"/>
      <c r="E1" s="105"/>
      <c r="F1" s="105"/>
      <c r="G1" s="106"/>
    </row>
    <row r="2" spans="1:7" ht="30" customHeight="1" thickTop="1" thickBot="1" x14ac:dyDescent="0.3">
      <c r="A2" s="3"/>
      <c r="B2" s="107" t="s">
        <v>1</v>
      </c>
      <c r="C2" s="107"/>
      <c r="D2" s="107"/>
      <c r="E2" s="107" t="s">
        <v>2</v>
      </c>
      <c r="F2" s="107"/>
      <c r="G2" s="107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565067</v>
      </c>
      <c r="C4" s="6"/>
      <c r="D4" s="7"/>
      <c r="E4" s="5">
        <f>B4</f>
        <v>565067</v>
      </c>
      <c r="F4" s="6"/>
      <c r="G4" s="7"/>
    </row>
    <row r="5" spans="1:7" ht="28.35" customHeight="1" x14ac:dyDescent="0.25">
      <c r="A5" s="8" t="s">
        <v>72</v>
      </c>
      <c r="B5" s="9"/>
      <c r="C5" s="10">
        <v>10414255</v>
      </c>
      <c r="D5" s="11"/>
      <c r="E5" s="9"/>
      <c r="F5" s="10">
        <f>C5</f>
        <v>10414255</v>
      </c>
      <c r="G5" s="11"/>
    </row>
    <row r="6" spans="1:7" ht="28.35" customHeight="1" x14ac:dyDescent="0.25">
      <c r="A6" s="8" t="s">
        <v>8</v>
      </c>
      <c r="B6" s="72"/>
      <c r="C6" s="72"/>
      <c r="D6" s="33">
        <v>32024.84</v>
      </c>
      <c r="E6" s="72"/>
      <c r="F6" s="72"/>
      <c r="G6" s="33">
        <v>32032.55</v>
      </c>
    </row>
    <row r="7" spans="1:7" ht="28.35" customHeight="1" x14ac:dyDescent="0.25">
      <c r="A7" s="8" t="s">
        <v>9</v>
      </c>
      <c r="B7" s="72"/>
      <c r="C7" s="72"/>
      <c r="D7" s="33">
        <f>D8+D9</f>
        <v>33301339546</v>
      </c>
      <c r="E7" s="72"/>
      <c r="F7" s="72"/>
      <c r="G7" s="33">
        <f>G8+G9</f>
        <v>166118389213</v>
      </c>
    </row>
    <row r="8" spans="1:7" ht="28.35" customHeight="1" x14ac:dyDescent="0.25">
      <c r="A8" s="12" t="s">
        <v>10</v>
      </c>
      <c r="B8" s="13"/>
      <c r="C8" s="13"/>
      <c r="D8" s="11">
        <v>32646642165</v>
      </c>
      <c r="E8" s="13"/>
      <c r="F8" s="13"/>
      <c r="G8" s="11">
        <v>162850020456</v>
      </c>
    </row>
    <row r="9" spans="1:7" ht="28.35" customHeight="1" thickBot="1" x14ac:dyDescent="0.3">
      <c r="A9" s="12" t="s">
        <v>11</v>
      </c>
      <c r="B9" s="13"/>
      <c r="C9" s="13"/>
      <c r="D9" s="14">
        <v>654697381</v>
      </c>
      <c r="E9" s="13"/>
      <c r="F9" s="13"/>
      <c r="G9" s="11">
        <v>3268368757</v>
      </c>
    </row>
    <row r="10" spans="1:7" ht="30" customHeight="1" thickTop="1" thickBot="1" x14ac:dyDescent="0.3">
      <c r="A10" s="108" t="s">
        <v>12</v>
      </c>
      <c r="B10" s="109" t="s">
        <v>13</v>
      </c>
      <c r="C10" s="110"/>
      <c r="D10" s="111" t="s">
        <v>6</v>
      </c>
      <c r="E10" s="109" t="s">
        <v>13</v>
      </c>
      <c r="F10" s="110"/>
      <c r="G10" s="111" t="s">
        <v>6</v>
      </c>
    </row>
    <row r="11" spans="1:7" ht="23.25" customHeight="1" thickTop="1" thickBot="1" x14ac:dyDescent="0.3">
      <c r="A11" s="108"/>
      <c r="B11" s="52"/>
      <c r="C11" s="56" t="s">
        <v>14</v>
      </c>
      <c r="D11" s="111"/>
      <c r="E11" s="52"/>
      <c r="F11" s="56" t="s">
        <v>14</v>
      </c>
      <c r="G11" s="111"/>
    </row>
    <row r="12" spans="1:7" ht="28.35" customHeight="1" thickTop="1" x14ac:dyDescent="0.25">
      <c r="A12" s="4" t="s">
        <v>15</v>
      </c>
      <c r="B12" s="16">
        <f>B13+B14</f>
        <v>1298245</v>
      </c>
      <c r="C12" s="17"/>
      <c r="D12" s="7">
        <f>D13+D14</f>
        <v>36316370887</v>
      </c>
      <c r="E12" s="16">
        <f>E13+E14</f>
        <v>2332158</v>
      </c>
      <c r="F12" s="17"/>
      <c r="G12" s="7">
        <f>G13+G14</f>
        <v>174197819770</v>
      </c>
    </row>
    <row r="13" spans="1:7" ht="28.35" customHeight="1" x14ac:dyDescent="0.25">
      <c r="A13" s="12" t="s">
        <v>10</v>
      </c>
      <c r="B13" s="5">
        <v>1292231</v>
      </c>
      <c r="C13" s="18"/>
      <c r="D13" s="11">
        <v>35977427162</v>
      </c>
      <c r="E13" s="5">
        <v>1462667</v>
      </c>
      <c r="F13" s="10"/>
      <c r="G13" s="11">
        <v>171910509185</v>
      </c>
    </row>
    <row r="14" spans="1:7" ht="28.35" customHeight="1" thickBot="1" x14ac:dyDescent="0.3">
      <c r="A14" s="12" t="s">
        <v>11</v>
      </c>
      <c r="B14" s="5">
        <v>6014</v>
      </c>
      <c r="C14" s="18"/>
      <c r="D14" s="11">
        <v>338943725</v>
      </c>
      <c r="E14" s="5">
        <v>869491</v>
      </c>
      <c r="F14" s="10"/>
      <c r="G14" s="11">
        <v>2287310585</v>
      </c>
    </row>
    <row r="15" spans="1:7" ht="28.35" customHeight="1" x14ac:dyDescent="0.25">
      <c r="A15" s="58" t="s">
        <v>16</v>
      </c>
      <c r="B15" s="59">
        <f>B17+B18+B20+B23+B26+B28</f>
        <v>52238</v>
      </c>
      <c r="C15" s="60"/>
      <c r="D15" s="61">
        <f>D17+D18+D20+D23+D26+D28</f>
        <v>14973356587</v>
      </c>
      <c r="E15" s="59">
        <f>E17+E18+E20+E23+E26+E28</f>
        <v>1086151</v>
      </c>
      <c r="F15" s="60"/>
      <c r="G15" s="61">
        <f>G17+G18+G20+G23+G26+G28</f>
        <v>69371098691</v>
      </c>
    </row>
    <row r="16" spans="1:7" ht="28.35" customHeight="1" thickBot="1" x14ac:dyDescent="0.3">
      <c r="A16" s="62" t="s">
        <v>17</v>
      </c>
      <c r="B16" s="63">
        <f t="shared" ref="B16:G16" si="0">B21+B24+B27</f>
        <v>1246007</v>
      </c>
      <c r="C16" s="64">
        <f t="shared" si="0"/>
        <v>9887</v>
      </c>
      <c r="D16" s="65">
        <f t="shared" si="0"/>
        <v>21343014300</v>
      </c>
      <c r="E16" s="63">
        <f t="shared" si="0"/>
        <v>1246007</v>
      </c>
      <c r="F16" s="64">
        <f t="shared" si="0"/>
        <v>56249</v>
      </c>
      <c r="G16" s="65">
        <f t="shared" si="0"/>
        <v>104826721079</v>
      </c>
    </row>
    <row r="17" spans="1:7" ht="28.35" customHeight="1" x14ac:dyDescent="0.25">
      <c r="A17" s="58" t="s">
        <v>18</v>
      </c>
      <c r="B17" s="73">
        <v>11223</v>
      </c>
      <c r="C17" s="74"/>
      <c r="D17" s="75">
        <v>708066446</v>
      </c>
      <c r="E17" s="73">
        <v>54673</v>
      </c>
      <c r="F17" s="74"/>
      <c r="G17" s="75">
        <v>3441012846</v>
      </c>
    </row>
    <row r="18" spans="1:7" ht="28.35" customHeight="1" x14ac:dyDescent="0.25">
      <c r="A18" s="83" t="s">
        <v>19</v>
      </c>
      <c r="B18" s="84">
        <v>16137</v>
      </c>
      <c r="C18" s="85"/>
      <c r="D18" s="86">
        <v>282994027</v>
      </c>
      <c r="E18" s="84">
        <v>69467</v>
      </c>
      <c r="F18" s="85"/>
      <c r="G18" s="86">
        <v>1251597694</v>
      </c>
    </row>
    <row r="19" spans="1:7" ht="28.35" customHeight="1" x14ac:dyDescent="0.25">
      <c r="A19" s="12" t="s">
        <v>20</v>
      </c>
      <c r="B19" s="71">
        <f>B20+B21</f>
        <v>5743</v>
      </c>
      <c r="C19" s="57"/>
      <c r="D19" s="69">
        <f>D20+D21</f>
        <v>536111828</v>
      </c>
      <c r="E19" s="71">
        <f>E20+E21</f>
        <v>11683</v>
      </c>
      <c r="F19" s="57"/>
      <c r="G19" s="69">
        <f>G20+G21</f>
        <v>2347829255</v>
      </c>
    </row>
    <row r="20" spans="1:7" ht="28.35" customHeight="1" x14ac:dyDescent="0.25">
      <c r="A20" s="43" t="s">
        <v>21</v>
      </c>
      <c r="B20" s="71">
        <v>1748</v>
      </c>
      <c r="C20" s="57"/>
      <c r="D20" s="69">
        <v>487901574</v>
      </c>
      <c r="E20" s="71">
        <v>7688</v>
      </c>
      <c r="F20" s="57"/>
      <c r="G20" s="69">
        <v>2123045958</v>
      </c>
    </row>
    <row r="21" spans="1:7" ht="28.35" customHeight="1" x14ac:dyDescent="0.25">
      <c r="A21" s="43" t="s">
        <v>22</v>
      </c>
      <c r="B21" s="71">
        <v>3995</v>
      </c>
      <c r="C21" s="57">
        <v>48</v>
      </c>
      <c r="D21" s="69">
        <v>48210254</v>
      </c>
      <c r="E21" s="71">
        <f>B21</f>
        <v>3995</v>
      </c>
      <c r="F21" s="57">
        <v>169</v>
      </c>
      <c r="G21" s="69">
        <v>224783297</v>
      </c>
    </row>
    <row r="22" spans="1:7" ht="28.35" customHeight="1" x14ac:dyDescent="0.25">
      <c r="A22" s="87" t="s">
        <v>23</v>
      </c>
      <c r="B22" s="88">
        <f>B23+B24</f>
        <v>1226195</v>
      </c>
      <c r="C22" s="89"/>
      <c r="D22" s="90">
        <f>D23+D24</f>
        <v>32213930617</v>
      </c>
      <c r="E22" s="88">
        <f>E23+E24</f>
        <v>1263307</v>
      </c>
      <c r="F22" s="89"/>
      <c r="G22" s="90">
        <f>G23+G24</f>
        <v>154470581945</v>
      </c>
    </row>
    <row r="23" spans="1:7" ht="28.35" customHeight="1" x14ac:dyDescent="0.25">
      <c r="A23" s="43" t="s">
        <v>21</v>
      </c>
      <c r="B23" s="81">
        <v>10473</v>
      </c>
      <c r="C23" s="57"/>
      <c r="D23" s="77">
        <v>11260178246</v>
      </c>
      <c r="E23" s="81">
        <v>47585</v>
      </c>
      <c r="F23" s="57"/>
      <c r="G23" s="77">
        <v>51527756521</v>
      </c>
    </row>
    <row r="24" spans="1:7" ht="28.35" customHeight="1" x14ac:dyDescent="0.25">
      <c r="A24" s="43" t="s">
        <v>24</v>
      </c>
      <c r="B24" s="81">
        <v>1215722</v>
      </c>
      <c r="C24" s="57">
        <v>9396</v>
      </c>
      <c r="D24" s="77">
        <v>20953752371</v>
      </c>
      <c r="E24" s="81">
        <f>B24</f>
        <v>1215722</v>
      </c>
      <c r="F24" s="57">
        <v>54219</v>
      </c>
      <c r="G24" s="77">
        <v>102942825424</v>
      </c>
    </row>
    <row r="25" spans="1:7" ht="28.35" customHeight="1" x14ac:dyDescent="0.25">
      <c r="A25" s="87" t="s">
        <v>25</v>
      </c>
      <c r="B25" s="88">
        <f>B26+B27</f>
        <v>38918</v>
      </c>
      <c r="C25" s="89"/>
      <c r="D25" s="90">
        <f>D26+D27</f>
        <v>2572564416</v>
      </c>
      <c r="E25" s="88">
        <f>E26+E27</f>
        <v>85256</v>
      </c>
      <c r="F25" s="89"/>
      <c r="G25" s="90">
        <f>G26+G27</f>
        <v>11852116099</v>
      </c>
    </row>
    <row r="26" spans="1:7" ht="28.35" customHeight="1" x14ac:dyDescent="0.25">
      <c r="A26" s="43" t="s">
        <v>21</v>
      </c>
      <c r="B26" s="81">
        <v>12628</v>
      </c>
      <c r="C26" s="57"/>
      <c r="D26" s="77">
        <v>2231512741</v>
      </c>
      <c r="E26" s="81">
        <v>58966</v>
      </c>
      <c r="F26" s="57"/>
      <c r="G26" s="77">
        <v>10193003741</v>
      </c>
    </row>
    <row r="27" spans="1:7" ht="28.35" customHeight="1" x14ac:dyDescent="0.25">
      <c r="A27" s="91" t="s">
        <v>24</v>
      </c>
      <c r="B27" s="92">
        <v>26290</v>
      </c>
      <c r="C27" s="93">
        <v>443</v>
      </c>
      <c r="D27" s="94">
        <v>341051675</v>
      </c>
      <c r="E27" s="92">
        <f>B27</f>
        <v>26290</v>
      </c>
      <c r="F27" s="93">
        <v>1861</v>
      </c>
      <c r="G27" s="94">
        <v>1659112358</v>
      </c>
    </row>
    <row r="28" spans="1:7" ht="28.35" customHeight="1" thickBot="1" x14ac:dyDescent="0.3">
      <c r="A28" s="42" t="s">
        <v>26</v>
      </c>
      <c r="B28" s="36">
        <v>29</v>
      </c>
      <c r="C28" s="28"/>
      <c r="D28" s="14">
        <v>2703553</v>
      </c>
      <c r="E28" s="36">
        <v>847772</v>
      </c>
      <c r="F28" s="28"/>
      <c r="G28" s="14">
        <v>834681931</v>
      </c>
    </row>
    <row r="29" spans="1:7" ht="24" customHeight="1" thickTop="1" x14ac:dyDescent="0.25">
      <c r="A29" s="20" t="s">
        <v>94</v>
      </c>
    </row>
    <row r="30" spans="1:7" ht="24" customHeight="1" x14ac:dyDescent="0.25">
      <c r="A30" s="103" t="s">
        <v>97</v>
      </c>
    </row>
    <row r="31" spans="1:7" x14ac:dyDescent="0.25">
      <c r="A31" s="20" t="s">
        <v>82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&amp;C&amp;"微軟正黑體,粗體"&amp;16勞工保險局108年5月統計提要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Normal="10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4" t="s">
        <v>27</v>
      </c>
      <c r="B1" s="105"/>
      <c r="C1" s="105"/>
      <c r="D1" s="105"/>
      <c r="E1" s="105"/>
      <c r="F1" s="105"/>
      <c r="G1" s="106"/>
    </row>
    <row r="2" spans="1:7" ht="28.15" customHeight="1" thickTop="1" thickBot="1" x14ac:dyDescent="0.3">
      <c r="A2" s="3"/>
      <c r="B2" s="107" t="s">
        <v>1</v>
      </c>
      <c r="C2" s="107"/>
      <c r="D2" s="107"/>
      <c r="E2" s="107" t="s">
        <v>2</v>
      </c>
      <c r="F2" s="107"/>
      <c r="G2" s="107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516859</v>
      </c>
      <c r="C4" s="22"/>
      <c r="D4" s="7"/>
      <c r="E4" s="21">
        <f>B4</f>
        <v>516859</v>
      </c>
      <c r="F4" s="22"/>
      <c r="G4" s="7"/>
    </row>
    <row r="5" spans="1:7" ht="28.15" customHeight="1" x14ac:dyDescent="0.25">
      <c r="A5" s="8" t="s">
        <v>72</v>
      </c>
      <c r="B5" s="23"/>
      <c r="C5" s="24">
        <v>6937792</v>
      </c>
      <c r="D5" s="11"/>
      <c r="E5" s="23"/>
      <c r="F5" s="24">
        <f>C5</f>
        <v>6937792</v>
      </c>
      <c r="G5" s="11"/>
    </row>
    <row r="6" spans="1:7" ht="28.15" customHeight="1" x14ac:dyDescent="0.25">
      <c r="A6" s="8" t="s">
        <v>8</v>
      </c>
      <c r="B6" s="5"/>
      <c r="C6" s="10"/>
      <c r="D6" s="11">
        <v>33659.99</v>
      </c>
      <c r="E6" s="13"/>
      <c r="F6" s="13"/>
      <c r="G6" s="11">
        <v>33654.559999999998</v>
      </c>
    </row>
    <row r="7" spans="1:7" ht="28.15" customHeight="1" thickBot="1" x14ac:dyDescent="0.3">
      <c r="A7" s="25" t="s">
        <v>9</v>
      </c>
      <c r="B7" s="26"/>
      <c r="C7" s="27"/>
      <c r="D7" s="14">
        <v>2357909690</v>
      </c>
      <c r="E7" s="28"/>
      <c r="F7" s="28"/>
      <c r="G7" s="14">
        <v>11741035656</v>
      </c>
    </row>
    <row r="8" spans="1:7" ht="28.15" customHeight="1" thickTop="1" thickBot="1" x14ac:dyDescent="0.3">
      <c r="A8" s="108" t="s">
        <v>12</v>
      </c>
      <c r="B8" s="109" t="s">
        <v>13</v>
      </c>
      <c r="C8" s="109"/>
      <c r="D8" s="107" t="s">
        <v>6</v>
      </c>
      <c r="E8" s="109" t="s">
        <v>13</v>
      </c>
      <c r="F8" s="109"/>
      <c r="G8" s="107" t="s">
        <v>6</v>
      </c>
    </row>
    <row r="9" spans="1:7" ht="18" thickTop="1" thickBot="1" x14ac:dyDescent="0.3">
      <c r="A9" s="108"/>
      <c r="B9" s="52"/>
      <c r="C9" s="53" t="s">
        <v>28</v>
      </c>
      <c r="D9" s="107"/>
      <c r="E9" s="15"/>
      <c r="F9" s="53" t="s">
        <v>28</v>
      </c>
      <c r="G9" s="107"/>
    </row>
    <row r="10" spans="1:7" ht="28.15" customHeight="1" thickTop="1" x14ac:dyDescent="0.25">
      <c r="A10" s="29" t="s">
        <v>15</v>
      </c>
      <c r="B10" s="16">
        <f t="shared" ref="B10:G10" si="0">SUM(B11:B15)</f>
        <v>130503</v>
      </c>
      <c r="C10" s="17">
        <f t="shared" si="0"/>
        <v>31409</v>
      </c>
      <c r="D10" s="30">
        <f t="shared" si="0"/>
        <v>1764101136</v>
      </c>
      <c r="E10" s="16">
        <f t="shared" si="0"/>
        <v>553563</v>
      </c>
      <c r="F10" s="17">
        <f t="shared" si="0"/>
        <v>131219</v>
      </c>
      <c r="G10" s="30">
        <f t="shared" si="0"/>
        <v>8109827106</v>
      </c>
    </row>
    <row r="11" spans="1:7" ht="28.15" customHeight="1" x14ac:dyDescent="0.25">
      <c r="A11" s="12" t="s">
        <v>29</v>
      </c>
      <c r="B11" s="5">
        <v>34122</v>
      </c>
      <c r="C11" s="10">
        <v>7422</v>
      </c>
      <c r="D11" s="19">
        <v>785679680</v>
      </c>
      <c r="E11" s="31">
        <v>162762</v>
      </c>
      <c r="F11" s="32">
        <v>36842</v>
      </c>
      <c r="G11" s="33">
        <v>3739791286</v>
      </c>
    </row>
    <row r="12" spans="1:7" ht="28.15" customHeight="1" x14ac:dyDescent="0.25">
      <c r="A12" s="12" t="s">
        <v>30</v>
      </c>
      <c r="B12" s="5">
        <v>2511</v>
      </c>
      <c r="C12" s="10">
        <f>B12</f>
        <v>2511</v>
      </c>
      <c r="D12" s="19">
        <v>127957515</v>
      </c>
      <c r="E12" s="5">
        <v>13036</v>
      </c>
      <c r="F12" s="10">
        <v>13036</v>
      </c>
      <c r="G12" s="19">
        <v>662874315</v>
      </c>
    </row>
    <row r="13" spans="1:7" ht="28.15" customHeight="1" x14ac:dyDescent="0.25">
      <c r="A13" s="12" t="s">
        <v>31</v>
      </c>
      <c r="B13" s="5">
        <v>2049</v>
      </c>
      <c r="C13" s="10">
        <v>899</v>
      </c>
      <c r="D13" s="19">
        <v>47509570</v>
      </c>
      <c r="E13" s="5">
        <v>7918</v>
      </c>
      <c r="F13" s="10">
        <v>2404</v>
      </c>
      <c r="G13" s="19">
        <v>182555636</v>
      </c>
    </row>
    <row r="14" spans="1:7" ht="28.15" customHeight="1" x14ac:dyDescent="0.25">
      <c r="A14" s="12" t="s">
        <v>32</v>
      </c>
      <c r="B14" s="5">
        <v>38595</v>
      </c>
      <c r="C14" s="10">
        <v>7522</v>
      </c>
      <c r="D14" s="19">
        <v>764299611</v>
      </c>
      <c r="E14" s="5">
        <v>173066</v>
      </c>
      <c r="F14" s="10">
        <v>34402</v>
      </c>
      <c r="G14" s="19">
        <v>3382969849</v>
      </c>
    </row>
    <row r="15" spans="1:7" ht="28.15" customHeight="1" thickBot="1" x14ac:dyDescent="0.3">
      <c r="A15" s="34" t="s">
        <v>33</v>
      </c>
      <c r="B15" s="26">
        <v>53226</v>
      </c>
      <c r="C15" s="27">
        <v>13055</v>
      </c>
      <c r="D15" s="35">
        <v>38654760</v>
      </c>
      <c r="E15" s="26">
        <v>196781</v>
      </c>
      <c r="F15" s="27">
        <v>44535</v>
      </c>
      <c r="G15" s="35">
        <v>141636020</v>
      </c>
    </row>
    <row r="16" spans="1:7" ht="21" customHeight="1" thickTop="1" x14ac:dyDescent="0.25">
      <c r="A16" s="20" t="s">
        <v>92</v>
      </c>
    </row>
    <row r="17" spans="1:7" ht="21" customHeight="1" thickBot="1" x14ac:dyDescent="0.3">
      <c r="A17" s="20"/>
    </row>
    <row r="18" spans="1:7" ht="30" customHeight="1" thickTop="1" thickBot="1" x14ac:dyDescent="0.3">
      <c r="A18" s="104" t="s">
        <v>34</v>
      </c>
      <c r="B18" s="105"/>
      <c r="C18" s="105"/>
      <c r="D18" s="105"/>
      <c r="E18" s="105"/>
      <c r="F18" s="105"/>
      <c r="G18" s="106"/>
    </row>
    <row r="19" spans="1:7" ht="28.15" customHeight="1" thickTop="1" thickBot="1" x14ac:dyDescent="0.3">
      <c r="A19" s="68"/>
      <c r="B19" s="107" t="s">
        <v>1</v>
      </c>
      <c r="C19" s="107"/>
      <c r="D19" s="107"/>
      <c r="E19" s="107" t="s">
        <v>2</v>
      </c>
      <c r="F19" s="107"/>
      <c r="G19" s="107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525468</v>
      </c>
      <c r="C21" s="6"/>
      <c r="D21" s="7"/>
      <c r="E21" s="70">
        <f>B21</f>
        <v>525468</v>
      </c>
      <c r="F21" s="6"/>
      <c r="G21" s="40"/>
    </row>
    <row r="22" spans="1:7" ht="28.15" customHeight="1" x14ac:dyDescent="0.25">
      <c r="A22" s="8" t="s">
        <v>74</v>
      </c>
      <c r="B22" s="9"/>
      <c r="C22" s="24">
        <v>7473040</v>
      </c>
      <c r="D22" s="11"/>
      <c r="E22" s="9"/>
      <c r="F22" s="24">
        <f>C22</f>
        <v>7473040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33360.42</v>
      </c>
      <c r="E23" s="31"/>
      <c r="F23" s="32"/>
      <c r="G23" s="33">
        <v>33348.559999999998</v>
      </c>
    </row>
    <row r="24" spans="1:7" ht="28.15" customHeight="1" x14ac:dyDescent="0.25">
      <c r="A24" s="25" t="s">
        <v>37</v>
      </c>
      <c r="B24" s="36"/>
      <c r="C24" s="28"/>
      <c r="D24" s="14">
        <v>62008392</v>
      </c>
      <c r="E24" s="36"/>
      <c r="F24" s="28"/>
      <c r="G24" s="14">
        <v>308894443</v>
      </c>
    </row>
    <row r="25" spans="1:7" ht="33" customHeight="1" x14ac:dyDescent="0.25">
      <c r="A25" s="37" t="s">
        <v>38</v>
      </c>
      <c r="B25" s="49" t="s">
        <v>4</v>
      </c>
      <c r="C25" s="50" t="s">
        <v>75</v>
      </c>
      <c r="D25" s="51" t="s">
        <v>6</v>
      </c>
      <c r="E25" s="49" t="s">
        <v>4</v>
      </c>
      <c r="F25" s="50" t="s">
        <v>75</v>
      </c>
      <c r="G25" s="51" t="s">
        <v>6</v>
      </c>
    </row>
    <row r="26" spans="1:7" ht="28.15" customHeight="1" x14ac:dyDescent="0.25">
      <c r="A26" s="29" t="s">
        <v>39</v>
      </c>
      <c r="B26" s="38">
        <v>19</v>
      </c>
      <c r="C26" s="39">
        <v>318</v>
      </c>
      <c r="D26" s="39">
        <f>SUM(D27:D29)</f>
        <v>42997134</v>
      </c>
      <c r="E26" s="38">
        <v>145</v>
      </c>
      <c r="F26" s="39">
        <v>1391</v>
      </c>
      <c r="G26" s="40">
        <f>SUM(G27:G29)</f>
        <v>143555200</v>
      </c>
    </row>
    <row r="27" spans="1:7" ht="28.15" customHeight="1" x14ac:dyDescent="0.25">
      <c r="A27" s="12" t="s">
        <v>40</v>
      </c>
      <c r="B27" s="31"/>
      <c r="C27" s="32">
        <v>299</v>
      </c>
      <c r="D27" s="33">
        <v>20978731</v>
      </c>
      <c r="E27" s="31"/>
      <c r="F27" s="32">
        <v>1161</v>
      </c>
      <c r="G27" s="33">
        <v>72457782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2</v>
      </c>
      <c r="G28" s="19">
        <v>480288</v>
      </c>
    </row>
    <row r="29" spans="1:7" ht="28.15" customHeight="1" x14ac:dyDescent="0.25">
      <c r="A29" s="34" t="s">
        <v>42</v>
      </c>
      <c r="B29" s="26"/>
      <c r="C29" s="27">
        <v>292</v>
      </c>
      <c r="D29" s="35">
        <v>22018403</v>
      </c>
      <c r="E29" s="26"/>
      <c r="F29" s="27">
        <v>1189</v>
      </c>
      <c r="G29" s="35">
        <v>70617130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20" t="s">
        <v>91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&amp;C&amp;"微軟正黑體,粗體"&amp;16勞工保險局108年5月統計提要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4" t="s">
        <v>43</v>
      </c>
      <c r="B1" s="105"/>
      <c r="C1" s="105"/>
      <c r="D1" s="105"/>
      <c r="E1" s="105"/>
      <c r="F1" s="105"/>
      <c r="G1" s="106"/>
    </row>
    <row r="2" spans="1:7" ht="25.15" customHeight="1" thickTop="1" thickBot="1" x14ac:dyDescent="0.3">
      <c r="A2" s="3"/>
      <c r="B2" s="107" t="s">
        <v>1</v>
      </c>
      <c r="C2" s="107"/>
      <c r="D2" s="107"/>
      <c r="E2" s="107" t="s">
        <v>2</v>
      </c>
      <c r="F2" s="107"/>
      <c r="G2" s="107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519140</v>
      </c>
      <c r="C4" s="6"/>
      <c r="D4" s="7"/>
      <c r="E4" s="16">
        <f>B4</f>
        <v>519140</v>
      </c>
      <c r="F4" s="6"/>
      <c r="G4" s="7"/>
    </row>
    <row r="5" spans="1:7" ht="21" customHeight="1" x14ac:dyDescent="0.25">
      <c r="A5" s="8" t="s">
        <v>74</v>
      </c>
      <c r="B5" s="9"/>
      <c r="C5" s="24">
        <v>6857468</v>
      </c>
      <c r="D5" s="11"/>
      <c r="E5" s="9"/>
      <c r="F5" s="24">
        <f>C5</f>
        <v>6857468</v>
      </c>
      <c r="G5" s="11"/>
    </row>
    <row r="6" spans="1:7" ht="21" customHeight="1" x14ac:dyDescent="0.25">
      <c r="A6" s="8" t="s">
        <v>98</v>
      </c>
      <c r="B6" s="23"/>
      <c r="C6" s="13"/>
      <c r="D6" s="11">
        <v>39259.089999999997</v>
      </c>
      <c r="E6" s="23"/>
      <c r="F6" s="13"/>
      <c r="G6" s="11">
        <v>39172.800000000003</v>
      </c>
    </row>
    <row r="7" spans="1:7" ht="21" customHeight="1" thickBot="1" x14ac:dyDescent="0.3">
      <c r="A7" s="25" t="s">
        <v>37</v>
      </c>
      <c r="B7" s="36"/>
      <c r="C7" s="28"/>
      <c r="D7" s="14">
        <v>18260875606</v>
      </c>
      <c r="E7" s="36"/>
      <c r="F7" s="28"/>
      <c r="G7" s="14">
        <v>90439826435</v>
      </c>
    </row>
    <row r="8" spans="1:7" ht="19.5" customHeight="1" thickTop="1" thickBot="1" x14ac:dyDescent="0.3">
      <c r="A8" s="108" t="s">
        <v>44</v>
      </c>
      <c r="B8" s="109" t="s">
        <v>13</v>
      </c>
      <c r="C8" s="110"/>
      <c r="D8" s="111" t="s">
        <v>6</v>
      </c>
      <c r="E8" s="109" t="s">
        <v>13</v>
      </c>
      <c r="F8" s="110"/>
      <c r="G8" s="111" t="s">
        <v>6</v>
      </c>
    </row>
    <row r="9" spans="1:7" ht="18" thickTop="1" thickBot="1" x14ac:dyDescent="0.3">
      <c r="A9" s="108"/>
      <c r="B9" s="52"/>
      <c r="C9" s="56" t="s">
        <v>45</v>
      </c>
      <c r="D9" s="111"/>
      <c r="E9" s="15"/>
      <c r="F9" s="56" t="s">
        <v>45</v>
      </c>
      <c r="G9" s="111"/>
    </row>
    <row r="10" spans="1:7" ht="21" customHeight="1" thickTop="1" x14ac:dyDescent="0.25">
      <c r="A10" s="29" t="s">
        <v>39</v>
      </c>
      <c r="B10" s="38">
        <f t="shared" ref="B10:G10" si="0">SUM(B11:B14)</f>
        <v>11449</v>
      </c>
      <c r="C10" s="39">
        <f t="shared" si="0"/>
        <v>2</v>
      </c>
      <c r="D10" s="39">
        <f t="shared" si="0"/>
        <v>2554960298</v>
      </c>
      <c r="E10" s="38">
        <f t="shared" si="0"/>
        <v>48114</v>
      </c>
      <c r="F10" s="39">
        <f t="shared" si="0"/>
        <v>8</v>
      </c>
      <c r="G10" s="40">
        <f t="shared" si="0"/>
        <v>11385583753</v>
      </c>
    </row>
    <row r="11" spans="1:7" ht="21" customHeight="1" x14ac:dyDescent="0.25">
      <c r="A11" s="12" t="s">
        <v>46</v>
      </c>
      <c r="B11" s="31">
        <v>6704</v>
      </c>
      <c r="C11" s="32"/>
      <c r="D11" s="33">
        <v>2070014512</v>
      </c>
      <c r="E11" s="31">
        <v>32592</v>
      </c>
      <c r="F11" s="32"/>
      <c r="G11" s="33">
        <v>9720408745</v>
      </c>
    </row>
    <row r="12" spans="1:7" ht="21" customHeight="1" x14ac:dyDescent="0.25">
      <c r="A12" s="12" t="s">
        <v>47</v>
      </c>
      <c r="B12" s="5">
        <v>2908</v>
      </c>
      <c r="C12" s="10"/>
      <c r="D12" s="19">
        <v>390471756</v>
      </c>
      <c r="E12" s="5">
        <v>7657</v>
      </c>
      <c r="F12" s="10"/>
      <c r="G12" s="19">
        <v>1257191098</v>
      </c>
    </row>
    <row r="13" spans="1:7" ht="21" customHeight="1" x14ac:dyDescent="0.25">
      <c r="A13" s="12" t="s">
        <v>48</v>
      </c>
      <c r="B13" s="5">
        <v>1687</v>
      </c>
      <c r="C13" s="10"/>
      <c r="D13" s="19">
        <v>81054389</v>
      </c>
      <c r="E13" s="5">
        <v>7715</v>
      </c>
      <c r="F13" s="10"/>
      <c r="G13" s="19">
        <v>381390655</v>
      </c>
    </row>
    <row r="14" spans="1:7" ht="21" customHeight="1" thickBot="1" x14ac:dyDescent="0.3">
      <c r="A14" s="34" t="s">
        <v>99</v>
      </c>
      <c r="B14" s="26">
        <v>150</v>
      </c>
      <c r="C14" s="27">
        <v>2</v>
      </c>
      <c r="D14" s="35">
        <v>13419641</v>
      </c>
      <c r="E14" s="26">
        <v>150</v>
      </c>
      <c r="F14" s="27">
        <v>8</v>
      </c>
      <c r="G14" s="35">
        <v>26593255</v>
      </c>
    </row>
    <row r="15" spans="1:7" ht="16.350000000000001" customHeight="1" thickTop="1" x14ac:dyDescent="0.25">
      <c r="A15" s="103" t="s">
        <v>96</v>
      </c>
    </row>
    <row r="16" spans="1:7" ht="16.350000000000001" customHeight="1" x14ac:dyDescent="0.25">
      <c r="A16" s="20" t="s">
        <v>100</v>
      </c>
    </row>
    <row r="17" spans="1:7" ht="16.350000000000001" customHeight="1" x14ac:dyDescent="0.25">
      <c r="A17" s="20" t="s">
        <v>101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4" t="s">
        <v>49</v>
      </c>
      <c r="B19" s="105"/>
      <c r="C19" s="105"/>
      <c r="D19" s="105"/>
      <c r="E19" s="105"/>
      <c r="F19" s="105"/>
      <c r="G19" s="106"/>
    </row>
    <row r="20" spans="1:7" ht="25.15" customHeight="1" thickTop="1" thickBot="1" x14ac:dyDescent="0.3">
      <c r="A20" s="68"/>
      <c r="B20" s="107" t="s">
        <v>1</v>
      </c>
      <c r="C20" s="107"/>
      <c r="D20" s="107"/>
      <c r="E20" s="107" t="s">
        <v>2</v>
      </c>
      <c r="F20" s="107"/>
      <c r="G20" s="107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1113169</v>
      </c>
      <c r="D23" s="11"/>
      <c r="E23" s="23"/>
      <c r="F23" s="24">
        <f>C23</f>
        <v>1113169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284688340</v>
      </c>
      <c r="E24" s="28"/>
      <c r="F24" s="28"/>
      <c r="G24" s="14">
        <v>1419365144</v>
      </c>
    </row>
    <row r="25" spans="1:7" ht="25.15" customHeight="1" thickTop="1" thickBot="1" x14ac:dyDescent="0.3">
      <c r="A25" s="37" t="s">
        <v>12</v>
      </c>
      <c r="B25" s="107" t="s">
        <v>13</v>
      </c>
      <c r="C25" s="112"/>
      <c r="D25" s="54" t="s">
        <v>6</v>
      </c>
      <c r="E25" s="107" t="s">
        <v>13</v>
      </c>
      <c r="F25" s="112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4044</v>
      </c>
      <c r="D26" s="30">
        <f>SUM(D27:D29)</f>
        <v>668756200</v>
      </c>
      <c r="E26" s="16"/>
      <c r="F26" s="17">
        <f>SUM(F27:F29)</f>
        <v>18974</v>
      </c>
      <c r="G26" s="30">
        <f>SUM(G27:G29)</f>
        <v>3092140200</v>
      </c>
    </row>
    <row r="27" spans="1:7" ht="21" customHeight="1" x14ac:dyDescent="0.25">
      <c r="A27" s="12" t="s">
        <v>18</v>
      </c>
      <c r="B27" s="5"/>
      <c r="C27" s="32">
        <v>184</v>
      </c>
      <c r="D27" s="33">
        <v>3814800</v>
      </c>
      <c r="E27" s="31"/>
      <c r="F27" s="32">
        <v>939</v>
      </c>
      <c r="G27" s="33">
        <v>19390200</v>
      </c>
    </row>
    <row r="28" spans="1:7" ht="21" customHeight="1" x14ac:dyDescent="0.25">
      <c r="A28" s="12" t="s">
        <v>51</v>
      </c>
      <c r="B28" s="5"/>
      <c r="C28" s="10">
        <v>1160</v>
      </c>
      <c r="D28" s="19">
        <v>251841400</v>
      </c>
      <c r="E28" s="5"/>
      <c r="F28" s="10">
        <v>5186</v>
      </c>
      <c r="G28" s="19">
        <v>1106853000</v>
      </c>
    </row>
    <row r="29" spans="1:7" ht="21" customHeight="1" thickBot="1" x14ac:dyDescent="0.3">
      <c r="A29" s="34" t="s">
        <v>52</v>
      </c>
      <c r="B29" s="26"/>
      <c r="C29" s="27">
        <v>2700</v>
      </c>
      <c r="D29" s="35">
        <v>413100000</v>
      </c>
      <c r="E29" s="26"/>
      <c r="F29" s="27">
        <v>12849</v>
      </c>
      <c r="G29" s="35">
        <v>1965897000</v>
      </c>
    </row>
    <row r="30" spans="1:7" ht="17.25" customHeight="1" thickTop="1" x14ac:dyDescent="0.25">
      <c r="A30" s="20" t="s">
        <v>83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4" t="s">
        <v>86</v>
      </c>
      <c r="B32" s="105"/>
      <c r="C32" s="105"/>
      <c r="D32" s="105"/>
      <c r="E32" s="105"/>
      <c r="F32" s="105"/>
      <c r="G32" s="106"/>
    </row>
    <row r="33" spans="1:7" ht="25.15" customHeight="1" thickTop="1" thickBot="1" x14ac:dyDescent="0.3">
      <c r="A33" s="97"/>
      <c r="B33" s="107" t="s">
        <v>1</v>
      </c>
      <c r="C33" s="107"/>
      <c r="D33" s="107"/>
      <c r="E33" s="107" t="s">
        <v>90</v>
      </c>
      <c r="F33" s="107"/>
      <c r="G33" s="107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284</v>
      </c>
      <c r="C35" s="22"/>
      <c r="D35" s="40"/>
      <c r="E35" s="21">
        <f>B35</f>
        <v>284</v>
      </c>
      <c r="F35" s="22"/>
      <c r="G35" s="40"/>
    </row>
    <row r="36" spans="1:7" ht="21" customHeight="1" x14ac:dyDescent="0.25">
      <c r="A36" s="8" t="s">
        <v>72</v>
      </c>
      <c r="B36" s="31"/>
      <c r="C36" s="24">
        <v>171230</v>
      </c>
      <c r="D36" s="33"/>
      <c r="E36" s="31"/>
      <c r="F36" s="24">
        <f>C36</f>
        <v>171230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2382580</v>
      </c>
      <c r="E37" s="28"/>
      <c r="F37" s="28"/>
      <c r="G37" s="14">
        <v>13907402</v>
      </c>
    </row>
    <row r="38" spans="1:7" ht="22.5" customHeight="1" thickTop="1" thickBot="1" x14ac:dyDescent="0.3">
      <c r="A38" s="101" t="s">
        <v>12</v>
      </c>
      <c r="B38" s="107" t="s">
        <v>13</v>
      </c>
      <c r="C38" s="112"/>
      <c r="D38" s="54" t="s">
        <v>6</v>
      </c>
      <c r="E38" s="107" t="s">
        <v>13</v>
      </c>
      <c r="F38" s="112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158</v>
      </c>
      <c r="D39" s="79">
        <f>SUM(D40:D42)</f>
        <v>1327850</v>
      </c>
      <c r="E39" s="80"/>
      <c r="F39" s="17">
        <f>SUM(F40:F42)</f>
        <v>356</v>
      </c>
      <c r="G39" s="79">
        <f>SUM(G40:G42)</f>
        <v>3493872</v>
      </c>
    </row>
    <row r="40" spans="1:7" ht="21" customHeight="1" x14ac:dyDescent="0.25">
      <c r="A40" s="12" t="s">
        <v>88</v>
      </c>
      <c r="B40" s="81"/>
      <c r="C40" s="32">
        <v>155</v>
      </c>
      <c r="D40" s="33">
        <v>950450</v>
      </c>
      <c r="E40" s="31"/>
      <c r="F40" s="32">
        <v>348</v>
      </c>
      <c r="G40" s="33">
        <v>1841472</v>
      </c>
    </row>
    <row r="41" spans="1:7" ht="21" customHeight="1" x14ac:dyDescent="0.25">
      <c r="A41" s="12" t="s">
        <v>51</v>
      </c>
      <c r="B41" s="81"/>
      <c r="C41" s="44">
        <v>2</v>
      </c>
      <c r="D41" s="77">
        <v>71400</v>
      </c>
      <c r="E41" s="81"/>
      <c r="F41" s="44">
        <v>3</v>
      </c>
      <c r="G41" s="77">
        <v>122400</v>
      </c>
    </row>
    <row r="42" spans="1:7" ht="21" customHeight="1" thickBot="1" x14ac:dyDescent="0.3">
      <c r="A42" s="34" t="s">
        <v>52</v>
      </c>
      <c r="B42" s="82"/>
      <c r="C42" s="27">
        <v>1</v>
      </c>
      <c r="D42" s="76">
        <v>306000</v>
      </c>
      <c r="E42" s="82"/>
      <c r="F42" s="27">
        <v>5</v>
      </c>
      <c r="G42" s="76">
        <v>1530000</v>
      </c>
    </row>
    <row r="43" spans="1:7" ht="17.25" thickTop="1" x14ac:dyDescent="0.25">
      <c r="A43" s="20" t="s">
        <v>89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&amp;C&amp;"微軟正黑體,粗體"&amp;16勞工保險局108年5月統計提要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3" t="s">
        <v>53</v>
      </c>
      <c r="B1" s="114"/>
      <c r="C1" s="114"/>
      <c r="D1" s="114"/>
      <c r="E1" s="114"/>
      <c r="F1" s="114"/>
      <c r="G1" s="114"/>
      <c r="H1" s="114"/>
    </row>
    <row r="2" spans="1:8" ht="28.5" customHeight="1" thickTop="1" thickBot="1" x14ac:dyDescent="0.3">
      <c r="A2" s="97"/>
      <c r="B2" s="115" t="s">
        <v>1</v>
      </c>
      <c r="C2" s="116"/>
      <c r="D2" s="116"/>
      <c r="E2" s="117"/>
      <c r="F2" s="115" t="s">
        <v>2</v>
      </c>
      <c r="G2" s="116"/>
      <c r="H2" s="117"/>
    </row>
    <row r="3" spans="1:8" ht="28.5" customHeight="1" thickTop="1" thickBot="1" x14ac:dyDescent="0.3">
      <c r="A3" s="97" t="s">
        <v>44</v>
      </c>
      <c r="B3" s="107" t="s">
        <v>62</v>
      </c>
      <c r="C3" s="112"/>
      <c r="D3" s="118" t="s">
        <v>6</v>
      </c>
      <c r="E3" s="111"/>
      <c r="F3" s="107" t="s">
        <v>87</v>
      </c>
      <c r="G3" s="112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596551</v>
      </c>
      <c r="D4" s="136">
        <f>SUM(D5:D6)</f>
        <v>4311129252</v>
      </c>
      <c r="E4" s="137"/>
      <c r="F4" s="22"/>
      <c r="G4" s="22">
        <f>C4</f>
        <v>596551</v>
      </c>
      <c r="H4" s="40">
        <f>SUM(H5:H6)</f>
        <v>21620228532</v>
      </c>
    </row>
    <row r="5" spans="1:8" ht="28.5" customHeight="1" x14ac:dyDescent="0.25">
      <c r="A5" s="12" t="s">
        <v>54</v>
      </c>
      <c r="B5" s="31"/>
      <c r="C5" s="102">
        <v>538069</v>
      </c>
      <c r="D5" s="138">
        <v>3886464340</v>
      </c>
      <c r="E5" s="139"/>
      <c r="F5" s="72"/>
      <c r="G5" s="24">
        <f>C5</f>
        <v>538069</v>
      </c>
      <c r="H5" s="33">
        <v>19507926860</v>
      </c>
    </row>
    <row r="6" spans="1:8" ht="28.5" customHeight="1" thickBot="1" x14ac:dyDescent="0.3">
      <c r="A6" s="34" t="s">
        <v>55</v>
      </c>
      <c r="B6" s="82"/>
      <c r="C6" s="27">
        <v>58482</v>
      </c>
      <c r="D6" s="140">
        <v>424664912</v>
      </c>
      <c r="E6" s="141"/>
      <c r="F6" s="28"/>
      <c r="G6" s="28">
        <f>C6</f>
        <v>58482</v>
      </c>
      <c r="H6" s="14">
        <v>2112301672</v>
      </c>
    </row>
    <row r="7" spans="1:8" ht="18" thickTop="1" thickBot="1" x14ac:dyDescent="0.3"/>
    <row r="8" spans="1:8" ht="33" customHeight="1" thickTop="1" thickBot="1" x14ac:dyDescent="0.3">
      <c r="A8" s="127" t="s">
        <v>56</v>
      </c>
      <c r="B8" s="128"/>
      <c r="C8" s="128"/>
      <c r="D8" s="128"/>
      <c r="E8" s="128"/>
      <c r="F8" s="128"/>
      <c r="G8" s="128"/>
      <c r="H8" s="129"/>
    </row>
    <row r="9" spans="1:8" ht="28.5" customHeight="1" thickTop="1" thickBot="1" x14ac:dyDescent="0.3">
      <c r="A9" s="132" t="s">
        <v>76</v>
      </c>
      <c r="B9" s="107" t="s">
        <v>1</v>
      </c>
      <c r="C9" s="107"/>
      <c r="D9" s="107"/>
      <c r="E9" s="107"/>
      <c r="F9" s="107" t="s">
        <v>2</v>
      </c>
      <c r="G9" s="107"/>
      <c r="H9" s="107"/>
    </row>
    <row r="10" spans="1:8" ht="28.5" customHeight="1" thickTop="1" thickBot="1" x14ac:dyDescent="0.3">
      <c r="A10" s="133"/>
      <c r="B10" s="130" t="s">
        <v>57</v>
      </c>
      <c r="C10" s="131"/>
      <c r="D10" s="118" t="s">
        <v>6</v>
      </c>
      <c r="E10" s="111"/>
      <c r="F10" s="134" t="s">
        <v>57</v>
      </c>
      <c r="G10" s="135"/>
      <c r="H10" s="96" t="s">
        <v>6</v>
      </c>
    </row>
    <row r="11" spans="1:8" ht="28.5" customHeight="1" thickTop="1" x14ac:dyDescent="0.25">
      <c r="A11" s="8" t="s">
        <v>7</v>
      </c>
      <c r="B11" s="119" t="s">
        <v>78</v>
      </c>
      <c r="C11" s="120"/>
      <c r="D11" s="120"/>
      <c r="E11" s="120"/>
      <c r="F11" s="120"/>
      <c r="G11" s="120"/>
      <c r="H11" s="121"/>
    </row>
    <row r="12" spans="1:8" ht="28.5" customHeight="1" x14ac:dyDescent="0.25">
      <c r="A12" s="8" t="s">
        <v>77</v>
      </c>
      <c r="B12" s="122"/>
      <c r="C12" s="123"/>
      <c r="D12" s="123"/>
      <c r="E12" s="123"/>
      <c r="F12" s="123"/>
      <c r="G12" s="123"/>
      <c r="H12" s="121"/>
    </row>
    <row r="13" spans="1:8" ht="28.5" customHeight="1" x14ac:dyDescent="0.25">
      <c r="A13" s="41" t="s">
        <v>58</v>
      </c>
      <c r="B13" s="122"/>
      <c r="C13" s="123"/>
      <c r="D13" s="123"/>
      <c r="E13" s="123"/>
      <c r="F13" s="123"/>
      <c r="G13" s="123"/>
      <c r="H13" s="121"/>
    </row>
    <row r="14" spans="1:8" ht="28.5" customHeight="1" thickBot="1" x14ac:dyDescent="0.3">
      <c r="A14" s="42" t="s">
        <v>59</v>
      </c>
      <c r="B14" s="124"/>
      <c r="C14" s="125"/>
      <c r="D14" s="125"/>
      <c r="E14" s="125"/>
      <c r="F14" s="125"/>
      <c r="G14" s="125"/>
      <c r="H14" s="126"/>
    </row>
    <row r="15" spans="1:8" ht="28.9" customHeight="1" thickTop="1" thickBot="1" x14ac:dyDescent="0.3">
      <c r="A15" s="108" t="s">
        <v>12</v>
      </c>
      <c r="B15" s="109" t="s">
        <v>57</v>
      </c>
      <c r="C15" s="110"/>
      <c r="D15" s="111" t="s">
        <v>6</v>
      </c>
      <c r="E15" s="107"/>
      <c r="F15" s="109" t="s">
        <v>57</v>
      </c>
      <c r="G15" s="110"/>
      <c r="H15" s="111" t="s">
        <v>6</v>
      </c>
    </row>
    <row r="16" spans="1:8" ht="25.9" customHeight="1" thickTop="1" thickBot="1" x14ac:dyDescent="0.3">
      <c r="A16" s="108"/>
      <c r="B16" s="52"/>
      <c r="C16" s="56" t="s">
        <v>14</v>
      </c>
      <c r="D16" s="111"/>
      <c r="E16" s="107"/>
      <c r="F16" s="52"/>
      <c r="G16" s="56" t="s">
        <v>14</v>
      </c>
      <c r="H16" s="111"/>
    </row>
    <row r="17" spans="1:8" ht="28.5" customHeight="1" thickTop="1" x14ac:dyDescent="0.25">
      <c r="A17" s="29" t="s">
        <v>15</v>
      </c>
      <c r="B17" s="80">
        <f>B22+B29</f>
        <v>1772128</v>
      </c>
      <c r="C17" s="17"/>
      <c r="D17" s="17"/>
      <c r="E17" s="79">
        <f>E18+E21</f>
        <v>6876520373</v>
      </c>
      <c r="F17" s="80">
        <f>F22+F29</f>
        <v>1783349</v>
      </c>
      <c r="G17" s="17"/>
      <c r="H17" s="79">
        <f>H18+H21</f>
        <v>34096162261</v>
      </c>
    </row>
    <row r="18" spans="1:8" ht="28.5" customHeight="1" x14ac:dyDescent="0.25">
      <c r="A18" s="12" t="s">
        <v>79</v>
      </c>
      <c r="B18" s="81"/>
      <c r="C18" s="57"/>
      <c r="D18" s="57"/>
      <c r="E18" s="77">
        <f>E19+E20</f>
        <v>4598341405</v>
      </c>
      <c r="F18" s="31"/>
      <c r="G18" s="57"/>
      <c r="H18" s="77">
        <f>H19+H20</f>
        <v>22600540869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1530729810</v>
      </c>
      <c r="F19" s="31"/>
      <c r="G19" s="57"/>
      <c r="H19" s="77">
        <v>7424876682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3067611595</v>
      </c>
      <c r="F20" s="31"/>
      <c r="G20" s="57"/>
      <c r="H20" s="77">
        <v>15175664187</v>
      </c>
    </row>
    <row r="21" spans="1:8" ht="28.5" customHeight="1" thickBot="1" x14ac:dyDescent="0.3">
      <c r="A21" s="62" t="s">
        <v>80</v>
      </c>
      <c r="B21" s="66"/>
      <c r="C21" s="67"/>
      <c r="D21" s="67"/>
      <c r="E21" s="78">
        <f>E24+E25+E27</f>
        <v>2278178968</v>
      </c>
      <c r="F21" s="63"/>
      <c r="G21" s="67"/>
      <c r="H21" s="78">
        <f>H24+H25+H27</f>
        <v>11495621392</v>
      </c>
    </row>
    <row r="22" spans="1:8" ht="28.5" customHeight="1" x14ac:dyDescent="0.25">
      <c r="A22" s="12" t="s">
        <v>17</v>
      </c>
      <c r="B22" s="81">
        <f>SUM(B23:B28)</f>
        <v>1769415</v>
      </c>
      <c r="C22" s="57">
        <f>SUM(C23:C28)</f>
        <v>11864</v>
      </c>
      <c r="D22" s="57"/>
      <c r="E22" s="77">
        <f>SUM(E23:E28)</f>
        <v>6710688623</v>
      </c>
      <c r="F22" s="31">
        <f t="shared" ref="F22:F28" si="0">B22</f>
        <v>1769415</v>
      </c>
      <c r="G22" s="57">
        <f>SUM(G23:G28)</f>
        <v>64059</v>
      </c>
      <c r="H22" s="77">
        <f>SUM(H23:H28)</f>
        <v>33304228969</v>
      </c>
    </row>
    <row r="23" spans="1:8" ht="28.5" customHeight="1" x14ac:dyDescent="0.25">
      <c r="A23" s="45" t="s">
        <v>63</v>
      </c>
      <c r="B23" s="81">
        <v>1052281</v>
      </c>
      <c r="C23" s="44">
        <v>9939</v>
      </c>
      <c r="D23" s="57"/>
      <c r="E23" s="77">
        <v>4042096073</v>
      </c>
      <c r="F23" s="31">
        <f t="shared" si="0"/>
        <v>1052281</v>
      </c>
      <c r="G23" s="32">
        <v>53698</v>
      </c>
      <c r="H23" s="77">
        <v>19879931436</v>
      </c>
    </row>
    <row r="24" spans="1:8" ht="28.5" customHeight="1" x14ac:dyDescent="0.25">
      <c r="A24" s="45" t="s">
        <v>64</v>
      </c>
      <c r="B24" s="81">
        <v>557970</v>
      </c>
      <c r="C24" s="44">
        <v>118</v>
      </c>
      <c r="D24" s="57"/>
      <c r="E24" s="77">
        <v>2027872572</v>
      </c>
      <c r="F24" s="31">
        <f t="shared" si="0"/>
        <v>557970</v>
      </c>
      <c r="G24" s="44">
        <v>1292</v>
      </c>
      <c r="H24" s="77">
        <v>10247299240</v>
      </c>
    </row>
    <row r="25" spans="1:8" ht="28.5" customHeight="1" x14ac:dyDescent="0.25">
      <c r="A25" s="45" t="s">
        <v>65</v>
      </c>
      <c r="B25" s="81">
        <v>41553</v>
      </c>
      <c r="C25" s="44">
        <v>471</v>
      </c>
      <c r="D25" s="57"/>
      <c r="E25" s="77">
        <v>151141708</v>
      </c>
      <c r="F25" s="31">
        <f t="shared" si="0"/>
        <v>41553</v>
      </c>
      <c r="G25" s="44">
        <v>2567</v>
      </c>
      <c r="H25" s="77">
        <v>751699704</v>
      </c>
    </row>
    <row r="26" spans="1:8" ht="28.5" customHeight="1" x14ac:dyDescent="0.25">
      <c r="A26" s="45" t="s">
        <v>81</v>
      </c>
      <c r="B26" s="81">
        <v>7394</v>
      </c>
      <c r="C26" s="44">
        <v>111</v>
      </c>
      <c r="D26" s="57"/>
      <c r="E26" s="77">
        <v>27698587</v>
      </c>
      <c r="F26" s="31">
        <f t="shared" si="0"/>
        <v>7394</v>
      </c>
      <c r="G26" s="32">
        <v>511</v>
      </c>
      <c r="H26" s="77">
        <v>137468644</v>
      </c>
    </row>
    <row r="27" spans="1:8" ht="28.5" customHeight="1" x14ac:dyDescent="0.25">
      <c r="A27" s="45" t="s">
        <v>66</v>
      </c>
      <c r="B27" s="81">
        <v>20266</v>
      </c>
      <c r="C27" s="44">
        <v>67</v>
      </c>
      <c r="D27" s="57"/>
      <c r="E27" s="77">
        <v>99164688</v>
      </c>
      <c r="F27" s="31">
        <f t="shared" si="0"/>
        <v>20266</v>
      </c>
      <c r="G27" s="44">
        <v>351</v>
      </c>
      <c r="H27" s="77">
        <v>496622448</v>
      </c>
    </row>
    <row r="28" spans="1:8" ht="28.5" customHeight="1" x14ac:dyDescent="0.25">
      <c r="A28" s="45" t="s">
        <v>67</v>
      </c>
      <c r="B28" s="81">
        <v>89951</v>
      </c>
      <c r="C28" s="57">
        <v>1158</v>
      </c>
      <c r="D28" s="57"/>
      <c r="E28" s="77">
        <v>362714995</v>
      </c>
      <c r="F28" s="31">
        <f t="shared" si="0"/>
        <v>89951</v>
      </c>
      <c r="G28" s="57">
        <v>5640</v>
      </c>
      <c r="H28" s="77">
        <v>1791207497</v>
      </c>
    </row>
    <row r="29" spans="1:8" ht="28.5" customHeight="1" x14ac:dyDescent="0.25">
      <c r="A29" s="87" t="s">
        <v>16</v>
      </c>
      <c r="B29" s="88">
        <f>SUM(B30:B31)</f>
        <v>2713</v>
      </c>
      <c r="C29" s="89"/>
      <c r="D29" s="89"/>
      <c r="E29" s="90">
        <f>SUM(E30:E31)</f>
        <v>165831750</v>
      </c>
      <c r="F29" s="88">
        <f>SUM(F30:F31)</f>
        <v>13934</v>
      </c>
      <c r="G29" s="95"/>
      <c r="H29" s="90">
        <f>SUM(H30:H31)</f>
        <v>791933292</v>
      </c>
    </row>
    <row r="30" spans="1:8" ht="28.5" customHeight="1" x14ac:dyDescent="0.25">
      <c r="A30" s="45" t="s">
        <v>68</v>
      </c>
      <c r="B30" s="81">
        <v>1492</v>
      </c>
      <c r="C30" s="57"/>
      <c r="D30" s="57"/>
      <c r="E30" s="77">
        <v>54225150</v>
      </c>
      <c r="F30" s="81">
        <v>8702</v>
      </c>
      <c r="G30" s="57"/>
      <c r="H30" s="33">
        <v>313771362</v>
      </c>
    </row>
    <row r="31" spans="1:8" ht="28.5" customHeight="1" thickBot="1" x14ac:dyDescent="0.3">
      <c r="A31" s="46" t="s">
        <v>69</v>
      </c>
      <c r="B31" s="82">
        <v>1221</v>
      </c>
      <c r="C31" s="27"/>
      <c r="D31" s="27"/>
      <c r="E31" s="76">
        <v>111606600</v>
      </c>
      <c r="F31" s="82">
        <v>5232</v>
      </c>
      <c r="G31" s="27"/>
      <c r="H31" s="14">
        <v>478161930</v>
      </c>
    </row>
    <row r="32" spans="1:8" s="48" customFormat="1" ht="24" customHeight="1" thickTop="1" x14ac:dyDescent="0.25">
      <c r="A32" s="20" t="s">
        <v>93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84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85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3" t="s">
        <v>95</v>
      </c>
      <c r="B35" s="47"/>
      <c r="C35" s="47"/>
      <c r="D35" s="47"/>
      <c r="E35" s="47"/>
      <c r="F35" s="47"/>
      <c r="G35" s="47"/>
      <c r="H35" s="47"/>
    </row>
  </sheetData>
  <mergeCells count="22"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  <mergeCell ref="F3:G3"/>
    <mergeCell ref="A15:A16"/>
    <mergeCell ref="B15:C15"/>
    <mergeCell ref="D15:E16"/>
    <mergeCell ref="F15:G15"/>
    <mergeCell ref="B3:C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&amp;C&amp;"微軟正黑體,粗體"&amp;16勞工保險局108年5月統計提要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2019-07-03T07:05:28Z</dcterms:created>
  <dcterms:modified xsi:type="dcterms:W3CDTF">2019-07-23T06:55:48Z</dcterms:modified>
  <dc:language/>
</cp:coreProperties>
</file>