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5945" yWindow="0" windowWidth="13365" windowHeight="12795" tabRatio="779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4" r:id="rId4"/>
  </sheets>
  <definedNames>
    <definedName name="_xlnm.Print_Area" localSheetId="2">'勞工退休金&amp;農民保險'!$A$1:$G$43</definedName>
  </definedName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G6" i="4" l="1"/>
  <c r="G5" i="4"/>
  <c r="H4" i="4"/>
  <c r="G4" i="4"/>
  <c r="D4" i="4"/>
  <c r="C4" i="4"/>
  <c r="G39" i="3"/>
  <c r="F39" i="3"/>
  <c r="D39" i="3"/>
  <c r="C39" i="3"/>
  <c r="F36" i="3"/>
  <c r="E35" i="3"/>
  <c r="C12" i="2" l="1"/>
  <c r="B19" i="1" l="1"/>
  <c r="E24" i="4" l="1"/>
  <c r="E31" i="4"/>
  <c r="E23" i="4"/>
  <c r="E20" i="4"/>
  <c r="G12" i="4"/>
  <c r="E19" i="4" l="1"/>
  <c r="H31" i="4"/>
  <c r="F31" i="4"/>
  <c r="B31" i="4"/>
  <c r="B19" i="4" s="1"/>
  <c r="F30" i="4"/>
  <c r="F29" i="4"/>
  <c r="F28" i="4"/>
  <c r="F27" i="4"/>
  <c r="F26" i="4"/>
  <c r="F25" i="4"/>
  <c r="H24" i="4"/>
  <c r="G24" i="4"/>
  <c r="F24" i="4"/>
  <c r="F19" i="4" s="1"/>
  <c r="C24" i="4"/>
  <c r="B24" i="4"/>
  <c r="H23" i="4"/>
  <c r="H20" i="4"/>
  <c r="H19" i="4" s="1"/>
  <c r="H13" i="4"/>
  <c r="E13" i="4"/>
  <c r="D13" i="4"/>
  <c r="G26" i="3"/>
  <c r="F26" i="3"/>
  <c r="D26" i="3"/>
  <c r="C26" i="3"/>
  <c r="F23" i="3"/>
  <c r="E22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<sst xmlns="http://schemas.openxmlformats.org/spreadsheetml/2006/main" count="230" uniqueCount="107">
  <si>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</si>
  <si>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</si>
  <si>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</si>
  <si>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</si>
  <si>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</si>
  <si>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</si>
  <si>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</si>
  <si>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</si>
  <si>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</si>
  <si>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</si>
  <si>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</si>
  <si>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</si>
  <si>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</si>
  <si>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</si>
  <si>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</si>
  <si>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</si>
  <si>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</si>
  <si>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</si>
  <si>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</si>
  <si>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</si>
  <si>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</si>
  <si>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</si>
  <si>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</si>
  <si>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</si>
  <si>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</si>
  <si>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</si>
  <si>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</si>
  <si>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</si>
  <si>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</si>
  <si>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</si>
  <si>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</si>
  <si>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</si>
  <si>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</si>
  <si>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</si>
  <si>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</si>
  <si>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</si>
  <si>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</si>
  <si>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</si>
  <si>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</si>
  <si>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</si>
  <si>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</si>
  <si>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</si>
  <si>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</si>
  <si>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</si>
  <si>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</si>
  <si>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</si>
  <si>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</si>
  <si>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</si>
  <si>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</si>
  <si>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</si>
  <si>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</si>
  <si>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</si>
  <si>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</si>
  <si>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</si>
  <si>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</si>
  <si>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</si>
  <si>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</si>
  <si>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</si>
  <si>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</si>
  <si>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</si>
  <si>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</si>
  <si>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</si>
  <si>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</si>
  <si>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</si>
  <si>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</si>
  <si>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</si>
  <si>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</si>
  <si>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</si>
  <si>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</si>
  <si>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</si>
  <si>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</si>
  <si>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</si>
  <si>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</si>
  <si>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</si>
  <si>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</si>
  <si>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</si>
  <si>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</si>
  <si>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</si>
  <si>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</si>
  <si>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</si>
  <si>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</si>
  <si>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</si>
  <si>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</si>
  <si>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</si>
  <si>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</si>
  <si>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　　    初核人數不含國併勞。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</si>
  <si>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</si>
  <si>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</si>
  <si>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</si>
  <si>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</si>
  <si>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</si>
  <si>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</si>
  <si>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人請領不同墊償項目總人數不重複計算，故墊償各項人數加總大於合計。</t>
    </r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</si>
  <si>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</si>
  <si>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</si>
  <si>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自</t>
    </r>
    <r>
      <rPr>
        <sz val="12"/>
        <color rgb="FF000000"/>
        <rFont val="Times New Roman"/>
        <family val="1"/>
        <charset val="136"/>
      </rPr>
      <t>108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</t>
    </r>
    <r>
      <rPr>
        <sz val="12"/>
        <color rgb="FF000000"/>
        <rFont val="Times New Roman"/>
        <family val="1"/>
        <charset val="136"/>
      </rPr>
      <t>17</t>
    </r>
    <r>
      <rPr>
        <sz val="12"/>
        <color rgb="FF000000"/>
        <rFont val="微軟正黑體"/>
        <family val="2"/>
        <charset val="136"/>
      </rPr>
      <t>日起，平均提繳工資係依據月提繳工資及月提繳執行業務所得計算。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</si>
  <si>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</si>
  <si>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平均提繳工資(註2)</t>
    <phoneticPr fontId="6" type="noConversion"/>
  </si>
  <si>
    <t>本人請領月退休金(註3)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</si>
  <si>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</si>
  <si>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t>5、6月數</t>
    <phoneticPr fontId="6" type="noConversion"/>
  </si>
  <si>
    <t>5月</t>
    <phoneticPr fontId="6" type="noConversion"/>
  </si>
  <si>
    <t>6月</t>
    <phoneticPr fontId="6" type="noConversion"/>
  </si>
  <si>
    <t>6月數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</si>
  <si>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1,302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6,296,471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37,472,435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</si>
  <si>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5.57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</si>
  <si>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>6. 6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>589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140,105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834,780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</si>
</sst>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2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43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9" fillId="0" borderId="0" xfId="0" applyFo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center" vertical="center"/>
    </xf>
    <xf numFmtId="177" fontId="1" fillId="0" borderId="12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  <xf numFmtId="176" fontId="3" fillId="0" borderId="47" xfId="0" applyNumberFormat="1" applyFont="1" applyBorder="1" applyAlignment="1">
      <alignment horizontal="center" vertical="center"/>
    </xf>
    <xf numFmtId="176" fontId="3" fillId="0" borderId="48" xfId="0" applyNumberFormat="1" applyFont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0F0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9" t="s">
        <v>0</v>
      </c>
      <c r="B1" s="110"/>
      <c r="C1" s="110"/>
      <c r="D1" s="110"/>
      <c r="E1" s="110"/>
      <c r="F1" s="110"/>
      <c r="G1" s="111"/>
    </row>
    <row r="2" spans="1:7" ht="30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79</v>
      </c>
      <c r="B4" s="5">
        <v>566206</v>
      </c>
      <c r="C4" s="6"/>
      <c r="D4" s="7"/>
      <c r="E4" s="5">
        <f>B4</f>
        <v>566206</v>
      </c>
      <c r="F4" s="6"/>
      <c r="G4" s="7"/>
    </row>
    <row r="5" spans="1:7" ht="28.35" customHeight="1" x14ac:dyDescent="0.25">
      <c r="A5" s="8" t="s">
        <v>80</v>
      </c>
      <c r="B5" s="9"/>
      <c r="C5" s="10">
        <v>10354569</v>
      </c>
      <c r="D5" s="11"/>
      <c r="E5" s="9"/>
      <c r="F5" s="10">
        <f>C5</f>
        <v>10354569</v>
      </c>
      <c r="G5" s="11"/>
    </row>
    <row r="6" spans="1:7" ht="28.35" customHeight="1" x14ac:dyDescent="0.25">
      <c r="A6" s="8" t="s">
        <v>8</v>
      </c>
      <c r="B6" s="78"/>
      <c r="C6" s="78"/>
      <c r="D6" s="33">
        <v>32106.97</v>
      </c>
      <c r="E6" s="78"/>
      <c r="F6" s="78"/>
      <c r="G6" s="33">
        <v>32044.92</v>
      </c>
    </row>
    <row r="7" spans="1:7" ht="28.35" customHeight="1" x14ac:dyDescent="0.25">
      <c r="A7" s="8" t="s">
        <v>9</v>
      </c>
      <c r="B7" s="78"/>
      <c r="C7" s="78"/>
      <c r="D7" s="33">
        <f>D8+D9</f>
        <v>33297195435</v>
      </c>
      <c r="E7" s="78"/>
      <c r="F7" s="78"/>
      <c r="G7" s="33">
        <f>G8+G9</f>
        <v>199415584648</v>
      </c>
    </row>
    <row r="8" spans="1:7" ht="28.35" customHeight="1" x14ac:dyDescent="0.25">
      <c r="A8" s="12" t="s">
        <v>10</v>
      </c>
      <c r="B8" s="13"/>
      <c r="C8" s="13"/>
      <c r="D8" s="11">
        <v>32642412414</v>
      </c>
      <c r="E8" s="13"/>
      <c r="F8" s="13"/>
      <c r="G8" s="11">
        <v>195492432870</v>
      </c>
    </row>
    <row r="9" spans="1:7" ht="28.35" customHeight="1" thickBot="1" x14ac:dyDescent="0.3">
      <c r="A9" s="12" t="s">
        <v>11</v>
      </c>
      <c r="B9" s="13"/>
      <c r="C9" s="13"/>
      <c r="D9" s="14">
        <v>654783021</v>
      </c>
      <c r="E9" s="13"/>
      <c r="F9" s="13"/>
      <c r="G9" s="11">
        <v>3923151778</v>
      </c>
    </row>
    <row r="10" spans="1:7" ht="30" customHeight="1" thickTop="1" thickBot="1" x14ac:dyDescent="0.3">
      <c r="A10" s="113" t="s">
        <v>12</v>
      </c>
      <c r="B10" s="114" t="s">
        <v>13</v>
      </c>
      <c r="C10" s="115"/>
      <c r="D10" s="116" t="s">
        <v>6</v>
      </c>
      <c r="E10" s="114" t="s">
        <v>13</v>
      </c>
      <c r="F10" s="115"/>
      <c r="G10" s="116" t="s">
        <v>6</v>
      </c>
    </row>
    <row r="11" spans="1:7" ht="23.25" customHeight="1" thickTop="1" thickBot="1" x14ac:dyDescent="0.3">
      <c r="A11" s="113"/>
      <c r="B11" s="53"/>
      <c r="C11" s="57" t="s">
        <v>14</v>
      </c>
      <c r="D11" s="116"/>
      <c r="E11" s="53"/>
      <c r="F11" s="57" t="s">
        <v>14</v>
      </c>
      <c r="G11" s="116"/>
    </row>
    <row r="12" spans="1:7" ht="28.35" customHeight="1" thickTop="1" x14ac:dyDescent="0.25">
      <c r="A12" s="4" t="s">
        <v>15</v>
      </c>
      <c r="B12" s="16">
        <f>B13+B14</f>
        <v>1421864</v>
      </c>
      <c r="C12" s="17"/>
      <c r="D12" s="7">
        <f>D13+D14</f>
        <v>35087827487</v>
      </c>
      <c r="E12" s="16">
        <f>E13+E14</f>
        <v>2508015</v>
      </c>
      <c r="F12" s="17"/>
      <c r="G12" s="7">
        <f>G13+G14</f>
        <v>209285647257</v>
      </c>
    </row>
    <row r="13" spans="1:7" ht="28.35" customHeight="1" x14ac:dyDescent="0.25">
      <c r="A13" s="12" t="s">
        <v>10</v>
      </c>
      <c r="B13" s="5">
        <v>1292387</v>
      </c>
      <c r="C13" s="18"/>
      <c r="D13" s="11">
        <v>33908545873</v>
      </c>
      <c r="E13" s="5">
        <v>1510666</v>
      </c>
      <c r="F13" s="10"/>
      <c r="G13" s="11">
        <v>205819055058</v>
      </c>
    </row>
    <row r="14" spans="1:7" ht="28.35" customHeight="1" thickBot="1" x14ac:dyDescent="0.3">
      <c r="A14" s="12" t="s">
        <v>11</v>
      </c>
      <c r="B14" s="5">
        <v>129477</v>
      </c>
      <c r="C14" s="18"/>
      <c r="D14" s="11">
        <v>1179281614</v>
      </c>
      <c r="E14" s="5">
        <v>997349</v>
      </c>
      <c r="F14" s="10"/>
      <c r="G14" s="11">
        <v>3466592199</v>
      </c>
    </row>
    <row r="15" spans="1:7" ht="28.35" customHeight="1" x14ac:dyDescent="0.25">
      <c r="A15" s="63" t="s">
        <v>16</v>
      </c>
      <c r="B15" s="64">
        <f>B17+B18+B20+B23+B26+B28</f>
        <v>167467</v>
      </c>
      <c r="C15" s="65"/>
      <c r="D15" s="66">
        <f>D17+D18+D20+D23+D26+D28</f>
        <v>13459442300</v>
      </c>
      <c r="E15" s="64">
        <f>E17+E18+E20+E23+E26+E28</f>
        <v>1253618</v>
      </c>
      <c r="F15" s="65"/>
      <c r="G15" s="66">
        <f>G17+G18+G20+G23+G26+G28</f>
        <v>82830540991</v>
      </c>
    </row>
    <row r="16" spans="1:7" ht="28.35" customHeight="1" thickBot="1" x14ac:dyDescent="0.3">
      <c r="A16" s="67" t="s">
        <v>17</v>
      </c>
      <c r="B16" s="68">
        <f t="shared" ref="B16:G16" si="0">B21+B24+B27</f>
        <v>1254397</v>
      </c>
      <c r="C16" s="69">
        <f t="shared" si="0"/>
        <v>9351</v>
      </c>
      <c r="D16" s="70">
        <f t="shared" si="0"/>
        <v>21628385187</v>
      </c>
      <c r="E16" s="68">
        <f t="shared" si="0"/>
        <v>1254397</v>
      </c>
      <c r="F16" s="69">
        <f t="shared" si="0"/>
        <v>65600</v>
      </c>
      <c r="G16" s="70">
        <f t="shared" si="0"/>
        <v>126455106266</v>
      </c>
    </row>
    <row r="17" spans="1:7" ht="28.35" customHeight="1" x14ac:dyDescent="0.25">
      <c r="A17" s="63" t="s">
        <v>18</v>
      </c>
      <c r="B17" s="79">
        <v>8978</v>
      </c>
      <c r="C17" s="80"/>
      <c r="D17" s="81">
        <v>569743683</v>
      </c>
      <c r="E17" s="79">
        <v>63651</v>
      </c>
      <c r="F17" s="80"/>
      <c r="G17" s="81">
        <v>4010756529</v>
      </c>
    </row>
    <row r="18" spans="1:7" ht="28.35" customHeight="1" x14ac:dyDescent="0.25">
      <c r="A18" s="89" t="s">
        <v>19</v>
      </c>
      <c r="B18" s="90">
        <v>14308</v>
      </c>
      <c r="C18" s="91"/>
      <c r="D18" s="92">
        <v>253572387</v>
      </c>
      <c r="E18" s="90">
        <v>83775</v>
      </c>
      <c r="F18" s="91"/>
      <c r="G18" s="92">
        <v>1505170081</v>
      </c>
    </row>
    <row r="19" spans="1:7" ht="28.35" customHeight="1" x14ac:dyDescent="0.25">
      <c r="A19" s="12" t="s">
        <v>20</v>
      </c>
      <c r="B19" s="77">
        <f>B20+B21</f>
        <v>5494</v>
      </c>
      <c r="C19" s="60"/>
      <c r="D19" s="75">
        <f>D20+D21</f>
        <v>481386257</v>
      </c>
      <c r="E19" s="77">
        <f>E20+E21</f>
        <v>13182</v>
      </c>
      <c r="F19" s="60"/>
      <c r="G19" s="75">
        <f>G20+G21</f>
        <v>2829215512</v>
      </c>
    </row>
    <row r="20" spans="1:7" ht="28.35" customHeight="1" x14ac:dyDescent="0.25">
      <c r="A20" s="43" t="s">
        <v>21</v>
      </c>
      <c r="B20" s="77">
        <v>1448</v>
      </c>
      <c r="C20" s="60"/>
      <c r="D20" s="75">
        <v>432013443</v>
      </c>
      <c r="E20" s="77">
        <v>9136</v>
      </c>
      <c r="F20" s="60"/>
      <c r="G20" s="75">
        <v>2555059401</v>
      </c>
    </row>
    <row r="21" spans="1:7" ht="28.35" customHeight="1" x14ac:dyDescent="0.25">
      <c r="A21" s="43" t="s">
        <v>22</v>
      </c>
      <c r="B21" s="77">
        <v>4046</v>
      </c>
      <c r="C21" s="60">
        <v>40</v>
      </c>
      <c r="D21" s="75">
        <v>49372814</v>
      </c>
      <c r="E21" s="77">
        <f>B21</f>
        <v>4046</v>
      </c>
      <c r="F21" s="60">
        <v>209</v>
      </c>
      <c r="G21" s="75">
        <v>274156111</v>
      </c>
    </row>
    <row r="22" spans="1:7" ht="28.35" customHeight="1" x14ac:dyDescent="0.25">
      <c r="A22" s="93" t="s">
        <v>23</v>
      </c>
      <c r="B22" s="94">
        <f>B23+B24</f>
        <v>1232067</v>
      </c>
      <c r="C22" s="95"/>
      <c r="D22" s="96">
        <f>D23+D24</f>
        <v>30672306478</v>
      </c>
      <c r="E22" s="94">
        <f>E23+E24</f>
        <v>1279652</v>
      </c>
      <c r="F22" s="95"/>
      <c r="G22" s="96">
        <f>G23+G24</f>
        <v>185142888423</v>
      </c>
    </row>
    <row r="23" spans="1:7" ht="28.35" customHeight="1" x14ac:dyDescent="0.25">
      <c r="A23" s="43" t="s">
        <v>21</v>
      </c>
      <c r="B23" s="87">
        <v>8386</v>
      </c>
      <c r="C23" s="60"/>
      <c r="D23" s="83">
        <v>9440624658</v>
      </c>
      <c r="E23" s="87">
        <v>55971</v>
      </c>
      <c r="F23" s="60"/>
      <c r="G23" s="83">
        <v>60968381179</v>
      </c>
    </row>
    <row r="24" spans="1:7" ht="28.35" customHeight="1" x14ac:dyDescent="0.25">
      <c r="A24" s="43" t="s">
        <v>24</v>
      </c>
      <c r="B24" s="87">
        <v>1223681</v>
      </c>
      <c r="C24" s="60">
        <v>8901</v>
      </c>
      <c r="D24" s="83">
        <v>21231681820</v>
      </c>
      <c r="E24" s="87">
        <f>B24</f>
        <v>1223681</v>
      </c>
      <c r="F24" s="60">
        <v>63120</v>
      </c>
      <c r="G24" s="83">
        <v>124174507244</v>
      </c>
    </row>
    <row r="25" spans="1:7" ht="28.35" customHeight="1" x14ac:dyDescent="0.25">
      <c r="A25" s="93" t="s">
        <v>25</v>
      </c>
      <c r="B25" s="94">
        <f>B26+B27</f>
        <v>37115</v>
      </c>
      <c r="C25" s="95"/>
      <c r="D25" s="96">
        <f>D26+D27</f>
        <v>2220039481</v>
      </c>
      <c r="E25" s="94">
        <f>E26+E27</f>
        <v>96081</v>
      </c>
      <c r="F25" s="95"/>
      <c r="G25" s="96">
        <f>G26+G27</f>
        <v>14072155580</v>
      </c>
    </row>
    <row r="26" spans="1:7" ht="28.35" customHeight="1" x14ac:dyDescent="0.25">
      <c r="A26" s="43" t="s">
        <v>21</v>
      </c>
      <c r="B26" s="87">
        <v>10445</v>
      </c>
      <c r="C26" s="60"/>
      <c r="D26" s="83">
        <v>1872708928</v>
      </c>
      <c r="E26" s="87">
        <v>69411</v>
      </c>
      <c r="F26" s="60"/>
      <c r="G26" s="83">
        <v>12065712669</v>
      </c>
    </row>
    <row r="27" spans="1:7" ht="28.35" customHeight="1" x14ac:dyDescent="0.25">
      <c r="A27" s="97" t="s">
        <v>24</v>
      </c>
      <c r="B27" s="98">
        <v>26670</v>
      </c>
      <c r="C27" s="99">
        <v>410</v>
      </c>
      <c r="D27" s="100">
        <v>347330553</v>
      </c>
      <c r="E27" s="98">
        <f>B27</f>
        <v>26670</v>
      </c>
      <c r="F27" s="99">
        <v>2271</v>
      </c>
      <c r="G27" s="100">
        <v>2006442911</v>
      </c>
    </row>
    <row r="28" spans="1:7" ht="28.35" customHeight="1" thickBot="1" x14ac:dyDescent="0.3">
      <c r="A28" s="42" t="s">
        <v>26</v>
      </c>
      <c r="B28" s="36">
        <v>123902</v>
      </c>
      <c r="C28" s="28"/>
      <c r="D28" s="14">
        <v>890779201</v>
      </c>
      <c r="E28" s="36">
        <v>971674</v>
      </c>
      <c r="F28" s="28"/>
      <c r="G28" s="14">
        <v>1725461132</v>
      </c>
    </row>
    <row r="29" spans="1:7" ht="24" customHeight="1" thickTop="1" x14ac:dyDescent="0.25">
      <c r="A29" s="20" t="s">
        <v>99</v>
      </c>
    </row>
    <row r="30" spans="1:7" ht="24" customHeight="1" x14ac:dyDescent="0.25">
      <c r="A30" s="108" t="s">
        <v>104</v>
      </c>
    </row>
    <row r="31" spans="1:7" x14ac:dyDescent="0.25">
      <c r="A31" s="20" t="s">
        <v>85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&amp;C&amp;"微軟正黑體,粗體"&amp;16勞工保險局108年6月統計提要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9" t="s">
        <v>27</v>
      </c>
      <c r="B1" s="110"/>
      <c r="C1" s="110"/>
      <c r="D1" s="110"/>
      <c r="E1" s="110"/>
      <c r="F1" s="110"/>
      <c r="G1" s="111"/>
    </row>
    <row r="2" spans="1:7" ht="28.15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79</v>
      </c>
      <c r="B4" s="21">
        <v>517969</v>
      </c>
      <c r="C4" s="22"/>
      <c r="D4" s="7"/>
      <c r="E4" s="21">
        <f>B4</f>
        <v>517969</v>
      </c>
      <c r="F4" s="22"/>
      <c r="G4" s="7"/>
    </row>
    <row r="5" spans="1:7" ht="28.15" customHeight="1" x14ac:dyDescent="0.25">
      <c r="A5" s="8" t="s">
        <v>80</v>
      </c>
      <c r="B5" s="23"/>
      <c r="C5" s="24">
        <v>6889225</v>
      </c>
      <c r="D5" s="11"/>
      <c r="E5" s="23"/>
      <c r="F5" s="24">
        <f>C5</f>
        <v>6889225</v>
      </c>
      <c r="G5" s="11"/>
    </row>
    <row r="6" spans="1:7" ht="28.15" customHeight="1" x14ac:dyDescent="0.25">
      <c r="A6" s="8" t="s">
        <v>8</v>
      </c>
      <c r="B6" s="5"/>
      <c r="C6" s="10"/>
      <c r="D6" s="11">
        <v>33784.620000000003</v>
      </c>
      <c r="E6" s="13"/>
      <c r="F6" s="13"/>
      <c r="G6" s="11">
        <v>33676.17</v>
      </c>
    </row>
    <row r="7" spans="1:7" ht="28.15" customHeight="1" thickBot="1" x14ac:dyDescent="0.3">
      <c r="A7" s="25" t="s">
        <v>9</v>
      </c>
      <c r="B7" s="26"/>
      <c r="C7" s="27"/>
      <c r="D7" s="14">
        <v>2358761378</v>
      </c>
      <c r="E7" s="28"/>
      <c r="F7" s="28"/>
      <c r="G7" s="14">
        <v>14099797034</v>
      </c>
    </row>
    <row r="8" spans="1:7" ht="28.15" customHeight="1" thickTop="1" thickBot="1" x14ac:dyDescent="0.3">
      <c r="A8" s="113" t="s">
        <v>12</v>
      </c>
      <c r="B8" s="114" t="s">
        <v>13</v>
      </c>
      <c r="C8" s="114"/>
      <c r="D8" s="112" t="s">
        <v>6</v>
      </c>
      <c r="E8" s="114" t="s">
        <v>13</v>
      </c>
      <c r="F8" s="114"/>
      <c r="G8" s="112" t="s">
        <v>6</v>
      </c>
    </row>
    <row r="9" spans="1:7" ht="18" thickTop="1" thickBot="1" x14ac:dyDescent="0.3">
      <c r="A9" s="113"/>
      <c r="B9" s="53"/>
      <c r="C9" s="54" t="s">
        <v>28</v>
      </c>
      <c r="D9" s="112"/>
      <c r="E9" s="15"/>
      <c r="F9" s="54" t="s">
        <v>28</v>
      </c>
      <c r="G9" s="112"/>
    </row>
    <row r="10" spans="1:7" ht="28.15" customHeight="1" thickTop="1" x14ac:dyDescent="0.25">
      <c r="A10" s="29" t="s">
        <v>15</v>
      </c>
      <c r="B10" s="16">
        <f t="shared" ref="B10:G10" si="0">SUM(B11:B15)</f>
        <v>118261</v>
      </c>
      <c r="C10" s="17">
        <f t="shared" si="0"/>
        <v>26106</v>
      </c>
      <c r="D10" s="30">
        <f t="shared" si="0"/>
        <v>1569705565</v>
      </c>
      <c r="E10" s="16">
        <f t="shared" si="0"/>
        <v>671824</v>
      </c>
      <c r="F10" s="17">
        <f t="shared" si="0"/>
        <v>157325</v>
      </c>
      <c r="G10" s="30">
        <f t="shared" si="0"/>
        <v>9679532671</v>
      </c>
    </row>
    <row r="11" spans="1:7" ht="28.15" customHeight="1" x14ac:dyDescent="0.25">
      <c r="A11" s="12" t="s">
        <v>29</v>
      </c>
      <c r="B11" s="5">
        <v>27626</v>
      </c>
      <c r="C11" s="10">
        <v>5518</v>
      </c>
      <c r="D11" s="19">
        <v>637120274</v>
      </c>
      <c r="E11" s="31">
        <v>190388</v>
      </c>
      <c r="F11" s="32">
        <v>42360</v>
      </c>
      <c r="G11" s="33">
        <v>4376911560</v>
      </c>
    </row>
    <row r="12" spans="1:7" ht="28.15" customHeight="1" x14ac:dyDescent="0.25">
      <c r="A12" s="12" t="s">
        <v>30</v>
      </c>
      <c r="B12" s="5">
        <v>2711</v>
      </c>
      <c r="C12" s="10">
        <f>B12</f>
        <v>2711</v>
      </c>
      <c r="D12" s="19">
        <v>136841219</v>
      </c>
      <c r="E12" s="5">
        <v>15747</v>
      </c>
      <c r="F12" s="10">
        <v>15747</v>
      </c>
      <c r="G12" s="19">
        <v>799715534</v>
      </c>
    </row>
    <row r="13" spans="1:7" ht="28.15" customHeight="1" x14ac:dyDescent="0.25">
      <c r="A13" s="12" t="s">
        <v>31</v>
      </c>
      <c r="B13" s="5">
        <v>2194</v>
      </c>
      <c r="C13" s="10">
        <v>689</v>
      </c>
      <c r="D13" s="19">
        <v>49269055</v>
      </c>
      <c r="E13" s="5">
        <v>10112</v>
      </c>
      <c r="F13" s="10">
        <v>3093</v>
      </c>
      <c r="G13" s="19">
        <v>231824691</v>
      </c>
    </row>
    <row r="14" spans="1:7" ht="28.15" customHeight="1" x14ac:dyDescent="0.25">
      <c r="A14" s="12" t="s">
        <v>32</v>
      </c>
      <c r="B14" s="5">
        <v>35702</v>
      </c>
      <c r="C14" s="10">
        <v>6289</v>
      </c>
      <c r="D14" s="19">
        <v>710465719</v>
      </c>
      <c r="E14" s="5">
        <v>208768</v>
      </c>
      <c r="F14" s="10">
        <v>40691</v>
      </c>
      <c r="G14" s="19">
        <v>4093435568</v>
      </c>
    </row>
    <row r="15" spans="1:7" ht="28.15" customHeight="1" thickBot="1" x14ac:dyDescent="0.3">
      <c r="A15" s="34" t="s">
        <v>33</v>
      </c>
      <c r="B15" s="26">
        <v>50028</v>
      </c>
      <c r="C15" s="27">
        <v>10899</v>
      </c>
      <c r="D15" s="35">
        <v>36009298</v>
      </c>
      <c r="E15" s="26">
        <v>246809</v>
      </c>
      <c r="F15" s="27">
        <v>55434</v>
      </c>
      <c r="G15" s="35">
        <v>177645318</v>
      </c>
    </row>
    <row r="16" spans="1:7" ht="21" customHeight="1" thickTop="1" x14ac:dyDescent="0.25">
      <c r="A16" s="20" t="s">
        <v>93</v>
      </c>
    </row>
    <row r="17" spans="1:7" ht="21" customHeight="1" thickBot="1" x14ac:dyDescent="0.3">
      <c r="A17" s="20"/>
    </row>
    <row r="18" spans="1:7" ht="30" customHeight="1" thickTop="1" thickBot="1" x14ac:dyDescent="0.3">
      <c r="A18" s="109" t="s">
        <v>34</v>
      </c>
      <c r="B18" s="110"/>
      <c r="C18" s="110"/>
      <c r="D18" s="110"/>
      <c r="E18" s="110"/>
      <c r="F18" s="110"/>
      <c r="G18" s="111"/>
    </row>
    <row r="19" spans="1:7" ht="28.15" customHeight="1" thickTop="1" thickBot="1" x14ac:dyDescent="0.3">
      <c r="A19" s="74"/>
      <c r="B19" s="112" t="s">
        <v>1</v>
      </c>
      <c r="C19" s="112"/>
      <c r="D19" s="112"/>
      <c r="E19" s="112" t="s">
        <v>2</v>
      </c>
      <c r="F19" s="112"/>
      <c r="G19" s="112"/>
    </row>
    <row r="20" spans="1:7" ht="33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81</v>
      </c>
      <c r="B21" s="16">
        <v>526593</v>
      </c>
      <c r="C21" s="6"/>
      <c r="D21" s="7"/>
      <c r="E21" s="76">
        <f>B21</f>
        <v>526593</v>
      </c>
      <c r="F21" s="6"/>
      <c r="G21" s="40"/>
    </row>
    <row r="22" spans="1:7" ht="28.15" customHeight="1" x14ac:dyDescent="0.25">
      <c r="A22" s="8" t="s">
        <v>82</v>
      </c>
      <c r="B22" s="9"/>
      <c r="C22" s="24">
        <v>7455350</v>
      </c>
      <c r="D22" s="11"/>
      <c r="E22" s="9"/>
      <c r="F22" s="24">
        <f>C22</f>
        <v>7455350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33425.19</v>
      </c>
      <c r="E23" s="31"/>
      <c r="F23" s="32"/>
      <c r="G23" s="33">
        <v>33361.33</v>
      </c>
    </row>
    <row r="24" spans="1:7" ht="28.15" customHeight="1" x14ac:dyDescent="0.25">
      <c r="A24" s="25" t="s">
        <v>37</v>
      </c>
      <c r="B24" s="36"/>
      <c r="C24" s="28"/>
      <c r="D24" s="14">
        <v>62091013</v>
      </c>
      <c r="E24" s="36"/>
      <c r="F24" s="28"/>
      <c r="G24" s="14">
        <v>370985456</v>
      </c>
    </row>
    <row r="25" spans="1:7" ht="33" customHeight="1" x14ac:dyDescent="0.25">
      <c r="A25" s="37" t="s">
        <v>38</v>
      </c>
      <c r="B25" s="50" t="s">
        <v>4</v>
      </c>
      <c r="C25" s="51" t="s">
        <v>83</v>
      </c>
      <c r="D25" s="52" t="s">
        <v>6</v>
      </c>
      <c r="E25" s="50" t="s">
        <v>4</v>
      </c>
      <c r="F25" s="51" t="s">
        <v>83</v>
      </c>
      <c r="G25" s="52" t="s">
        <v>6</v>
      </c>
    </row>
    <row r="26" spans="1:7" ht="28.15" customHeight="1" x14ac:dyDescent="0.25">
      <c r="A26" s="29" t="s">
        <v>39</v>
      </c>
      <c r="B26" s="38">
        <v>25</v>
      </c>
      <c r="C26" s="39">
        <v>190</v>
      </c>
      <c r="D26" s="39">
        <f>SUM(D27:D29)</f>
        <v>21409940</v>
      </c>
      <c r="E26" s="38">
        <v>170</v>
      </c>
      <c r="F26" s="39">
        <v>1581</v>
      </c>
      <c r="G26" s="40">
        <f>SUM(G27:G29)</f>
        <v>164965140</v>
      </c>
    </row>
    <row r="27" spans="1:7" ht="28.15" customHeight="1" x14ac:dyDescent="0.25">
      <c r="A27" s="12" t="s">
        <v>40</v>
      </c>
      <c r="B27" s="31"/>
      <c r="C27" s="32">
        <v>101</v>
      </c>
      <c r="D27" s="33">
        <v>7479649</v>
      </c>
      <c r="E27" s="31"/>
      <c r="F27" s="32">
        <v>1262</v>
      </c>
      <c r="G27" s="33">
        <v>79937431</v>
      </c>
    </row>
    <row r="28" spans="1:7" ht="28.15" customHeight="1" x14ac:dyDescent="0.25">
      <c r="A28" s="12" t="s">
        <v>41</v>
      </c>
      <c r="B28" s="5"/>
      <c r="C28" s="10">
        <v>2</v>
      </c>
      <c r="D28" s="19">
        <v>427788</v>
      </c>
      <c r="E28" s="5"/>
      <c r="F28" s="10">
        <v>4</v>
      </c>
      <c r="G28" s="19">
        <v>908076</v>
      </c>
    </row>
    <row r="29" spans="1:7" ht="28.15" customHeight="1" x14ac:dyDescent="0.25">
      <c r="A29" s="34" t="s">
        <v>42</v>
      </c>
      <c r="B29" s="26"/>
      <c r="C29" s="27">
        <v>164</v>
      </c>
      <c r="D29" s="35">
        <v>13502503</v>
      </c>
      <c r="E29" s="26"/>
      <c r="F29" s="27">
        <v>1353</v>
      </c>
      <c r="G29" s="35">
        <v>84119633</v>
      </c>
    </row>
    <row r="30" spans="1:7" ht="21" customHeight="1" thickTop="1" x14ac:dyDescent="0.25">
      <c r="A30" s="20" t="s">
        <v>78</v>
      </c>
    </row>
    <row r="31" spans="1:7" ht="21" customHeight="1" x14ac:dyDescent="0.25">
      <c r="A31" s="20" t="s">
        <v>92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8" orientation="portrait" horizontalDpi="1200" verticalDpi="1200" r:id="rId1"/>
  <headerFooter>
    <oddHeader>&amp;C&amp;"微軟正黑體,粗體"&amp;16勞工保險局108年6月統計提要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09" t="s">
        <v>43</v>
      </c>
      <c r="B1" s="110"/>
      <c r="C1" s="110"/>
      <c r="D1" s="110"/>
      <c r="E1" s="110"/>
      <c r="F1" s="110"/>
      <c r="G1" s="111"/>
    </row>
    <row r="2" spans="1:7" ht="25.15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thickTop="1" thickBot="1" x14ac:dyDescent="0.3">
      <c r="A3" s="3" t="s">
        <v>35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1" customHeight="1" thickTop="1" x14ac:dyDescent="0.25">
      <c r="A4" s="4" t="s">
        <v>81</v>
      </c>
      <c r="B4" s="16">
        <v>520462</v>
      </c>
      <c r="C4" s="6"/>
      <c r="D4" s="7"/>
      <c r="E4" s="16">
        <f>B4</f>
        <v>520462</v>
      </c>
      <c r="F4" s="6"/>
      <c r="G4" s="7"/>
    </row>
    <row r="5" spans="1:7" ht="21" customHeight="1" x14ac:dyDescent="0.25">
      <c r="A5" s="8" t="s">
        <v>82</v>
      </c>
      <c r="B5" s="9"/>
      <c r="C5" s="24">
        <v>6812466</v>
      </c>
      <c r="D5" s="11"/>
      <c r="E5" s="9"/>
      <c r="F5" s="24">
        <f>C5</f>
        <v>6812466</v>
      </c>
      <c r="G5" s="11"/>
    </row>
    <row r="6" spans="1:7" ht="21" customHeight="1" x14ac:dyDescent="0.25">
      <c r="A6" s="8" t="s">
        <v>97</v>
      </c>
      <c r="B6" s="23"/>
      <c r="C6" s="13"/>
      <c r="D6" s="11">
        <v>39422.089999999997</v>
      </c>
      <c r="E6" s="23"/>
      <c r="F6" s="13"/>
      <c r="G6" s="11">
        <v>39214.28</v>
      </c>
    </row>
    <row r="7" spans="1:7" ht="21" customHeight="1" thickBot="1" x14ac:dyDescent="0.3">
      <c r="A7" s="25" t="s">
        <v>37</v>
      </c>
      <c r="B7" s="36"/>
      <c r="C7" s="28"/>
      <c r="D7" s="14">
        <v>18302830471</v>
      </c>
      <c r="E7" s="36"/>
      <c r="F7" s="28"/>
      <c r="G7" s="14">
        <v>108742656906</v>
      </c>
    </row>
    <row r="8" spans="1:7" ht="19.5" customHeight="1" thickTop="1" thickBot="1" x14ac:dyDescent="0.3">
      <c r="A8" s="113" t="s">
        <v>44</v>
      </c>
      <c r="B8" s="114" t="s">
        <v>13</v>
      </c>
      <c r="C8" s="115"/>
      <c r="D8" s="116" t="s">
        <v>6</v>
      </c>
      <c r="E8" s="114" t="s">
        <v>13</v>
      </c>
      <c r="F8" s="115"/>
      <c r="G8" s="116" t="s">
        <v>6</v>
      </c>
    </row>
    <row r="9" spans="1:7" ht="18" thickTop="1" thickBot="1" x14ac:dyDescent="0.3">
      <c r="A9" s="113"/>
      <c r="B9" s="53"/>
      <c r="C9" s="57" t="s">
        <v>45</v>
      </c>
      <c r="D9" s="116"/>
      <c r="E9" s="15"/>
      <c r="F9" s="57" t="s">
        <v>45</v>
      </c>
      <c r="G9" s="116"/>
    </row>
    <row r="10" spans="1:7" ht="21" customHeight="1" thickTop="1" x14ac:dyDescent="0.25">
      <c r="A10" s="29" t="s">
        <v>39</v>
      </c>
      <c r="B10" s="38">
        <f t="shared" ref="B10:G10" si="0">SUM(B11:B14)</f>
        <v>9269</v>
      </c>
      <c r="C10" s="39">
        <f t="shared" si="0"/>
        <v>3</v>
      </c>
      <c r="D10" s="39">
        <f t="shared" si="0"/>
        <v>2186700852</v>
      </c>
      <c r="E10" s="38">
        <f t="shared" si="0"/>
        <v>57383</v>
      </c>
      <c r="F10" s="39">
        <f t="shared" si="0"/>
        <v>11</v>
      </c>
      <c r="G10" s="40">
        <f t="shared" si="0"/>
        <v>13572284605</v>
      </c>
    </row>
    <row r="11" spans="1:7" ht="21" customHeight="1" x14ac:dyDescent="0.25">
      <c r="A11" s="12" t="s">
        <v>46</v>
      </c>
      <c r="B11" s="31">
        <v>5419</v>
      </c>
      <c r="C11" s="32"/>
      <c r="D11" s="33">
        <v>1747600485</v>
      </c>
      <c r="E11" s="31">
        <v>38011</v>
      </c>
      <c r="F11" s="32"/>
      <c r="G11" s="33">
        <v>11468009230</v>
      </c>
    </row>
    <row r="12" spans="1:7" ht="21" customHeight="1" x14ac:dyDescent="0.25">
      <c r="A12" s="12" t="s">
        <v>47</v>
      </c>
      <c r="B12" s="5">
        <v>2560</v>
      </c>
      <c r="C12" s="10"/>
      <c r="D12" s="19">
        <v>372100964</v>
      </c>
      <c r="E12" s="5">
        <v>10217</v>
      </c>
      <c r="F12" s="10"/>
      <c r="G12" s="19">
        <v>1629292062</v>
      </c>
    </row>
    <row r="13" spans="1:7" ht="21" customHeight="1" x14ac:dyDescent="0.25">
      <c r="A13" s="12" t="s">
        <v>48</v>
      </c>
      <c r="B13" s="5">
        <v>1287</v>
      </c>
      <c r="C13" s="10"/>
      <c r="D13" s="19">
        <v>66926688</v>
      </c>
      <c r="E13" s="5">
        <v>9002</v>
      </c>
      <c r="F13" s="10"/>
      <c r="G13" s="19">
        <v>448317343</v>
      </c>
    </row>
    <row r="14" spans="1:7" ht="21" customHeight="1" thickBot="1" x14ac:dyDescent="0.3">
      <c r="A14" s="34" t="s">
        <v>98</v>
      </c>
      <c r="B14" s="26">
        <v>3</v>
      </c>
      <c r="C14" s="27">
        <v>3</v>
      </c>
      <c r="D14" s="35">
        <v>72715</v>
      </c>
      <c r="E14" s="26">
        <v>153</v>
      </c>
      <c r="F14" s="27">
        <v>11</v>
      </c>
      <c r="G14" s="35">
        <v>26665970</v>
      </c>
    </row>
    <row r="15" spans="1:7" ht="16.350000000000001" customHeight="1" thickTop="1" x14ac:dyDescent="0.25">
      <c r="A15" s="108" t="s">
        <v>105</v>
      </c>
    </row>
    <row r="16" spans="1:7" ht="16.350000000000001" customHeight="1" x14ac:dyDescent="0.25">
      <c r="A16" s="20" t="s">
        <v>95</v>
      </c>
    </row>
    <row r="17" spans="1:7" ht="16.350000000000001" customHeight="1" x14ac:dyDescent="0.25">
      <c r="A17" s="20" t="s">
        <v>96</v>
      </c>
    </row>
    <row r="18" spans="1:7" ht="11.25" customHeight="1" thickBot="1" x14ac:dyDescent="0.3">
      <c r="A18" s="20"/>
    </row>
    <row r="19" spans="1:7" ht="27.75" customHeight="1" thickTop="1" thickBot="1" x14ac:dyDescent="0.3">
      <c r="A19" s="109" t="s">
        <v>49</v>
      </c>
      <c r="B19" s="110"/>
      <c r="C19" s="110"/>
      <c r="D19" s="110"/>
      <c r="E19" s="110"/>
      <c r="F19" s="110"/>
      <c r="G19" s="111"/>
    </row>
    <row r="20" spans="1:7" ht="25.15" customHeight="1" thickTop="1" thickBot="1" x14ac:dyDescent="0.3">
      <c r="A20" s="74"/>
      <c r="B20" s="112" t="s">
        <v>1</v>
      </c>
      <c r="C20" s="112"/>
      <c r="D20" s="112"/>
      <c r="E20" s="112" t="s">
        <v>2</v>
      </c>
      <c r="F20" s="112"/>
      <c r="G20" s="112"/>
    </row>
    <row r="21" spans="1:7" ht="32.25" customHeight="1" thickTop="1" thickBot="1" x14ac:dyDescent="0.3">
      <c r="A21" s="3" t="s">
        <v>50</v>
      </c>
      <c r="B21" s="50" t="s">
        <v>4</v>
      </c>
      <c r="C21" s="51" t="s">
        <v>5</v>
      </c>
      <c r="D21" s="52" t="s">
        <v>6</v>
      </c>
      <c r="E21" s="50" t="s">
        <v>4</v>
      </c>
      <c r="F21" s="51" t="s">
        <v>5</v>
      </c>
      <c r="G21" s="52" t="s">
        <v>6</v>
      </c>
    </row>
    <row r="22" spans="1:7" ht="21" customHeight="1" thickTop="1" x14ac:dyDescent="0.25">
      <c r="A22" s="4" t="s">
        <v>79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80</v>
      </c>
      <c r="B23" s="23"/>
      <c r="C23" s="24">
        <v>1108723</v>
      </c>
      <c r="D23" s="11"/>
      <c r="E23" s="23"/>
      <c r="F23" s="24">
        <f>C23</f>
        <v>1108723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281551603</v>
      </c>
      <c r="E24" s="28"/>
      <c r="F24" s="28"/>
      <c r="G24" s="14">
        <v>1700916747</v>
      </c>
    </row>
    <row r="25" spans="1:7" ht="25.15" customHeight="1" thickTop="1" thickBot="1" x14ac:dyDescent="0.3">
      <c r="A25" s="37" t="s">
        <v>12</v>
      </c>
      <c r="B25" s="112" t="s">
        <v>13</v>
      </c>
      <c r="C25" s="117"/>
      <c r="D25" s="55" t="s">
        <v>6</v>
      </c>
      <c r="E25" s="112" t="s">
        <v>13</v>
      </c>
      <c r="F25" s="117"/>
      <c r="G25" s="55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3437</v>
      </c>
      <c r="D26" s="30">
        <f>SUM(D27:D29)</f>
        <v>572073800</v>
      </c>
      <c r="E26" s="16"/>
      <c r="F26" s="17">
        <f>SUM(F27:F29)</f>
        <v>22411</v>
      </c>
      <c r="G26" s="30">
        <f>SUM(G27:G29)</f>
        <v>3664214000</v>
      </c>
    </row>
    <row r="27" spans="1:7" ht="21" customHeight="1" x14ac:dyDescent="0.25">
      <c r="A27" s="12" t="s">
        <v>18</v>
      </c>
      <c r="B27" s="5"/>
      <c r="C27" s="32">
        <v>171</v>
      </c>
      <c r="D27" s="33">
        <v>3478200</v>
      </c>
      <c r="E27" s="31"/>
      <c r="F27" s="32">
        <v>1110</v>
      </c>
      <c r="G27" s="33">
        <v>22868400</v>
      </c>
    </row>
    <row r="28" spans="1:7" ht="21" customHeight="1" x14ac:dyDescent="0.25">
      <c r="A28" s="12" t="s">
        <v>51</v>
      </c>
      <c r="B28" s="5"/>
      <c r="C28" s="10">
        <v>1004</v>
      </c>
      <c r="D28" s="19">
        <v>222509600</v>
      </c>
      <c r="E28" s="5"/>
      <c r="F28" s="10">
        <v>6190</v>
      </c>
      <c r="G28" s="19">
        <v>1329362600</v>
      </c>
    </row>
    <row r="29" spans="1:7" ht="21" customHeight="1" thickBot="1" x14ac:dyDescent="0.3">
      <c r="A29" s="34" t="s">
        <v>52</v>
      </c>
      <c r="B29" s="26"/>
      <c r="C29" s="27">
        <v>2262</v>
      </c>
      <c r="D29" s="35">
        <v>346086000</v>
      </c>
      <c r="E29" s="26"/>
      <c r="F29" s="27">
        <v>15111</v>
      </c>
      <c r="G29" s="35">
        <v>2311983000</v>
      </c>
    </row>
    <row r="30" spans="1:7" ht="16.350000000000001" customHeight="1" thickTop="1" x14ac:dyDescent="0.25">
      <c r="A30" s="20" t="s">
        <v>86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09" t="s">
        <v>88</v>
      </c>
      <c r="B32" s="110"/>
      <c r="C32" s="110"/>
      <c r="D32" s="110"/>
      <c r="E32" s="110"/>
      <c r="F32" s="110"/>
      <c r="G32" s="111"/>
    </row>
    <row r="33" spans="1:7" ht="25.15" customHeight="1" thickTop="1" thickBot="1" x14ac:dyDescent="0.3">
      <c r="A33" s="102"/>
      <c r="B33" s="112" t="s">
        <v>1</v>
      </c>
      <c r="C33" s="112"/>
      <c r="D33" s="112"/>
      <c r="E33" s="112" t="s">
        <v>91</v>
      </c>
      <c r="F33" s="112"/>
      <c r="G33" s="112"/>
    </row>
    <row r="34" spans="1:7" ht="33" customHeight="1" thickTop="1" thickBot="1" x14ac:dyDescent="0.3">
      <c r="A34" s="102" t="s">
        <v>50</v>
      </c>
      <c r="B34" s="104" t="s">
        <v>4</v>
      </c>
      <c r="C34" s="105" t="s">
        <v>5</v>
      </c>
      <c r="D34" s="103" t="s">
        <v>6</v>
      </c>
      <c r="E34" s="104" t="s">
        <v>4</v>
      </c>
      <c r="F34" s="105" t="s">
        <v>5</v>
      </c>
      <c r="G34" s="103" t="s">
        <v>6</v>
      </c>
    </row>
    <row r="35" spans="1:7" ht="21" customHeight="1" thickTop="1" x14ac:dyDescent="0.25">
      <c r="A35" s="4" t="s">
        <v>79</v>
      </c>
      <c r="B35" s="21">
        <v>284</v>
      </c>
      <c r="C35" s="22"/>
      <c r="D35" s="40"/>
      <c r="E35" s="21">
        <f>B35</f>
        <v>284</v>
      </c>
      <c r="F35" s="22"/>
      <c r="G35" s="40"/>
    </row>
    <row r="36" spans="1:7" ht="21" customHeight="1" x14ac:dyDescent="0.25">
      <c r="A36" s="8" t="s">
        <v>80</v>
      </c>
      <c r="B36" s="31"/>
      <c r="C36" s="24">
        <v>180197</v>
      </c>
      <c r="D36" s="33"/>
      <c r="E36" s="31"/>
      <c r="F36" s="24">
        <f>C36</f>
        <v>180197</v>
      </c>
      <c r="G36" s="33"/>
    </row>
    <row r="37" spans="1:7" ht="21" customHeight="1" thickBot="1" x14ac:dyDescent="0.3">
      <c r="A37" s="25" t="s">
        <v>9</v>
      </c>
      <c r="B37" s="88"/>
      <c r="C37" s="27"/>
      <c r="D37" s="14">
        <v>5024176</v>
      </c>
      <c r="E37" s="28"/>
      <c r="F37" s="28"/>
      <c r="G37" s="14">
        <v>18931578</v>
      </c>
    </row>
    <row r="38" spans="1:7" ht="22.5" customHeight="1" thickTop="1" thickBot="1" x14ac:dyDescent="0.3">
      <c r="A38" s="106" t="s">
        <v>12</v>
      </c>
      <c r="B38" s="112" t="s">
        <v>13</v>
      </c>
      <c r="C38" s="117"/>
      <c r="D38" s="55" t="s">
        <v>6</v>
      </c>
      <c r="E38" s="112" t="s">
        <v>13</v>
      </c>
      <c r="F38" s="117"/>
      <c r="G38" s="55" t="s">
        <v>6</v>
      </c>
    </row>
    <row r="39" spans="1:7" ht="21" customHeight="1" thickTop="1" x14ac:dyDescent="0.25">
      <c r="A39" s="29" t="s">
        <v>15</v>
      </c>
      <c r="B39" s="86"/>
      <c r="C39" s="17">
        <f>SUM(C40:C42)</f>
        <v>180</v>
      </c>
      <c r="D39" s="85">
        <f>SUM(D40:D42)</f>
        <v>3472116</v>
      </c>
      <c r="E39" s="86"/>
      <c r="F39" s="17">
        <f>SUM(F40:F42)</f>
        <v>536</v>
      </c>
      <c r="G39" s="85">
        <f>SUM(G40:G42)</f>
        <v>6965988</v>
      </c>
    </row>
    <row r="40" spans="1:7" ht="21" customHeight="1" x14ac:dyDescent="0.25">
      <c r="A40" s="12" t="s">
        <v>89</v>
      </c>
      <c r="B40" s="87"/>
      <c r="C40" s="32">
        <v>173</v>
      </c>
      <c r="D40" s="33">
        <v>1493316</v>
      </c>
      <c r="E40" s="31"/>
      <c r="F40" s="32">
        <v>521</v>
      </c>
      <c r="G40" s="33">
        <v>3334788</v>
      </c>
    </row>
    <row r="41" spans="1:7" ht="21" customHeight="1" x14ac:dyDescent="0.25">
      <c r="A41" s="12" t="s">
        <v>51</v>
      </c>
      <c r="B41" s="87"/>
      <c r="C41" s="44">
        <v>1</v>
      </c>
      <c r="D41" s="83">
        <v>142800</v>
      </c>
      <c r="E41" s="87"/>
      <c r="F41" s="44">
        <v>4</v>
      </c>
      <c r="G41" s="83">
        <v>265200</v>
      </c>
    </row>
    <row r="42" spans="1:7" ht="21" customHeight="1" thickBot="1" x14ac:dyDescent="0.3">
      <c r="A42" s="34" t="s">
        <v>52</v>
      </c>
      <c r="B42" s="88"/>
      <c r="C42" s="27">
        <v>6</v>
      </c>
      <c r="D42" s="82">
        <v>1836000</v>
      </c>
      <c r="E42" s="88"/>
      <c r="F42" s="27">
        <v>11</v>
      </c>
      <c r="G42" s="82">
        <v>3366000</v>
      </c>
    </row>
    <row r="43" spans="1:7" ht="16.350000000000001" customHeight="1" thickTop="1" x14ac:dyDescent="0.25">
      <c r="A43" s="20" t="s">
        <v>90</v>
      </c>
    </row>
  </sheetData>
  <mergeCells count="18"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&amp;C&amp;"微軟正黑體,粗體"&amp;16勞工保險局108年6月統計提要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9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1025" ht="30" customHeight="1" thickBot="1" x14ac:dyDescent="0.3">
      <c r="A1" s="138" t="s">
        <v>53</v>
      </c>
      <c r="B1" s="139"/>
      <c r="C1" s="139"/>
      <c r="D1" s="139"/>
      <c r="E1" s="139"/>
      <c r="F1" s="139"/>
      <c r="G1" s="139"/>
      <c r="H1" s="139"/>
      <c r="AMG1"/>
      <c r="AMH1"/>
      <c r="AMI1"/>
      <c r="AMJ1"/>
      <c r="AMK1"/>
    </row>
    <row r="2" spans="1:1025" ht="26.25" customHeight="1" thickTop="1" thickBot="1" x14ac:dyDescent="0.3">
      <c r="A2" s="102"/>
      <c r="B2" s="136" t="s">
        <v>1</v>
      </c>
      <c r="C2" s="140"/>
      <c r="D2" s="140"/>
      <c r="E2" s="141"/>
      <c r="F2" s="136" t="s">
        <v>2</v>
      </c>
      <c r="G2" s="140"/>
      <c r="H2" s="141"/>
      <c r="AMG2"/>
      <c r="AMH2"/>
      <c r="AMI2"/>
      <c r="AMJ2"/>
      <c r="AMK2"/>
    </row>
    <row r="3" spans="1:1025" ht="26.25" customHeight="1" thickTop="1" thickBot="1" x14ac:dyDescent="0.3">
      <c r="A3" s="102" t="s">
        <v>44</v>
      </c>
      <c r="B3" s="112" t="s">
        <v>69</v>
      </c>
      <c r="C3" s="117"/>
      <c r="D3" s="142" t="s">
        <v>6</v>
      </c>
      <c r="E3" s="116"/>
      <c r="F3" s="136" t="s">
        <v>69</v>
      </c>
      <c r="G3" s="137"/>
      <c r="H3" s="56" t="s">
        <v>6</v>
      </c>
      <c r="AMG3"/>
      <c r="AMH3"/>
      <c r="AMI3"/>
      <c r="AMJ3"/>
      <c r="AMK3"/>
    </row>
    <row r="4" spans="1:1025" ht="26.25" customHeight="1" thickTop="1" x14ac:dyDescent="0.25">
      <c r="A4" s="29" t="s">
        <v>39</v>
      </c>
      <c r="B4" s="21"/>
      <c r="C4" s="22">
        <f>SUM(C5:C6)</f>
        <v>595363</v>
      </c>
      <c r="D4" s="130">
        <f>SUM(D5:D6)</f>
        <v>4299598796</v>
      </c>
      <c r="E4" s="131"/>
      <c r="F4" s="22"/>
      <c r="G4" s="22">
        <f>C4</f>
        <v>595363</v>
      </c>
      <c r="H4" s="40">
        <f>SUM(H5:H6)</f>
        <v>25919827328</v>
      </c>
      <c r="AMG4"/>
      <c r="AMH4"/>
      <c r="AMI4"/>
      <c r="AMJ4"/>
      <c r="AMK4"/>
    </row>
    <row r="5" spans="1:1025" ht="26.25" customHeight="1" x14ac:dyDescent="0.25">
      <c r="A5" s="12" t="s">
        <v>54</v>
      </c>
      <c r="B5" s="31"/>
      <c r="C5" s="107">
        <v>536768</v>
      </c>
      <c r="D5" s="132">
        <v>3873947324</v>
      </c>
      <c r="E5" s="133"/>
      <c r="F5" s="78"/>
      <c r="G5" s="24">
        <f>C5</f>
        <v>536768</v>
      </c>
      <c r="H5" s="33">
        <v>23381874184</v>
      </c>
      <c r="AMG5"/>
      <c r="AMH5"/>
      <c r="AMI5"/>
      <c r="AMJ5"/>
      <c r="AMK5"/>
    </row>
    <row r="6" spans="1:1025" ht="26.25" customHeight="1" thickBot="1" x14ac:dyDescent="0.3">
      <c r="A6" s="34" t="s">
        <v>55</v>
      </c>
      <c r="B6" s="88"/>
      <c r="C6" s="27">
        <v>58595</v>
      </c>
      <c r="D6" s="134">
        <v>425651472</v>
      </c>
      <c r="E6" s="135"/>
      <c r="F6" s="28"/>
      <c r="G6" s="28">
        <f>C6</f>
        <v>58595</v>
      </c>
      <c r="H6" s="14">
        <v>2537953144</v>
      </c>
      <c r="AMG6"/>
      <c r="AMH6"/>
      <c r="AMI6"/>
      <c r="AMJ6"/>
      <c r="AMK6"/>
    </row>
    <row r="7" spans="1:1025" ht="18" thickTop="1" thickBot="1" x14ac:dyDescent="0.3"/>
    <row r="8" spans="1:1025" ht="30" customHeight="1" thickTop="1" thickBot="1" x14ac:dyDescent="0.3">
      <c r="A8" s="121" t="s">
        <v>56</v>
      </c>
      <c r="B8" s="122"/>
      <c r="C8" s="122"/>
      <c r="D8" s="122"/>
      <c r="E8" s="122"/>
      <c r="F8" s="122"/>
      <c r="G8" s="122"/>
      <c r="H8" s="123"/>
    </row>
    <row r="9" spans="1:1025" ht="28.5" customHeight="1" thickTop="1" thickBot="1" x14ac:dyDescent="0.3">
      <c r="A9" s="118" t="s">
        <v>57</v>
      </c>
      <c r="B9" s="112" t="s">
        <v>100</v>
      </c>
      <c r="C9" s="112"/>
      <c r="D9" s="112"/>
      <c r="E9" s="112"/>
      <c r="F9" s="112" t="s">
        <v>87</v>
      </c>
      <c r="G9" s="112"/>
      <c r="H9" s="112"/>
    </row>
    <row r="10" spans="1:1025" ht="28.9" customHeight="1" thickTop="1" thickBot="1" x14ac:dyDescent="0.3">
      <c r="A10" s="119"/>
      <c r="B10" s="124" t="s">
        <v>58</v>
      </c>
      <c r="C10" s="125"/>
      <c r="D10" s="126" t="s">
        <v>6</v>
      </c>
      <c r="E10" s="127"/>
      <c r="F10" s="128" t="s">
        <v>58</v>
      </c>
      <c r="G10" s="129"/>
      <c r="H10" s="116" t="s">
        <v>6</v>
      </c>
    </row>
    <row r="11" spans="1:1025" ht="28.9" customHeight="1" thickTop="1" thickBot="1" x14ac:dyDescent="0.3">
      <c r="A11" s="120"/>
      <c r="B11" s="58" t="s">
        <v>101</v>
      </c>
      <c r="C11" s="59" t="s">
        <v>102</v>
      </c>
      <c r="D11" s="59" t="s">
        <v>101</v>
      </c>
      <c r="E11" s="54" t="s">
        <v>102</v>
      </c>
      <c r="F11" s="128"/>
      <c r="G11" s="129"/>
      <c r="H11" s="116"/>
    </row>
    <row r="12" spans="1:1025" ht="26.25" customHeight="1" thickTop="1" x14ac:dyDescent="0.25">
      <c r="A12" s="8" t="s">
        <v>7</v>
      </c>
      <c r="B12" s="24">
        <v>3296266</v>
      </c>
      <c r="C12" s="24">
        <v>3307232</v>
      </c>
      <c r="D12" s="13"/>
      <c r="E12" s="11"/>
      <c r="F12" s="86"/>
      <c r="G12" s="17">
        <f>C12</f>
        <v>3307232</v>
      </c>
      <c r="H12" s="30"/>
    </row>
    <row r="13" spans="1:1025" ht="26.25" customHeight="1" x14ac:dyDescent="0.25">
      <c r="A13" s="8" t="s">
        <v>59</v>
      </c>
      <c r="B13" s="10"/>
      <c r="C13" s="10"/>
      <c r="D13" s="13">
        <f>SUM(D14:D15)</f>
        <v>12684843096</v>
      </c>
      <c r="E13" s="11">
        <f>SUM(E14:E15)</f>
        <v>2853723063</v>
      </c>
      <c r="F13" s="87"/>
      <c r="G13" s="60"/>
      <c r="H13" s="11">
        <f>SUM(H14:H15)</f>
        <v>27020164228</v>
      </c>
    </row>
    <row r="14" spans="1:1025" ht="26.25" customHeight="1" x14ac:dyDescent="0.25">
      <c r="A14" s="41" t="s">
        <v>60</v>
      </c>
      <c r="B14" s="10"/>
      <c r="C14" s="10"/>
      <c r="D14" s="13">
        <v>2848697044</v>
      </c>
      <c r="E14" s="11">
        <v>2853723063</v>
      </c>
      <c r="F14" s="87"/>
      <c r="G14" s="60"/>
      <c r="H14" s="11">
        <v>17184018176</v>
      </c>
    </row>
    <row r="15" spans="1:1025" ht="26.25" customHeight="1" thickBot="1" x14ac:dyDescent="0.3">
      <c r="A15" s="42" t="s">
        <v>61</v>
      </c>
      <c r="B15" s="27"/>
      <c r="C15" s="27"/>
      <c r="D15" s="28">
        <v>9836146052</v>
      </c>
      <c r="E15" s="14">
        <v>0</v>
      </c>
      <c r="F15" s="88"/>
      <c r="G15" s="27"/>
      <c r="H15" s="11">
        <v>9836146052</v>
      </c>
    </row>
    <row r="16" spans="1:1025" ht="28.5" customHeight="1" thickTop="1" thickBot="1" x14ac:dyDescent="0.3">
      <c r="A16" s="118" t="s">
        <v>12</v>
      </c>
      <c r="B16" s="112" t="s">
        <v>103</v>
      </c>
      <c r="C16" s="112"/>
      <c r="D16" s="112"/>
      <c r="E16" s="112"/>
      <c r="F16" s="112" t="s">
        <v>87</v>
      </c>
      <c r="G16" s="112"/>
      <c r="H16" s="112"/>
    </row>
    <row r="17" spans="1:8" ht="28.9" customHeight="1" thickTop="1" thickBot="1" x14ac:dyDescent="0.3">
      <c r="A17" s="119"/>
      <c r="B17" s="114" t="s">
        <v>58</v>
      </c>
      <c r="C17" s="115"/>
      <c r="D17" s="116" t="s">
        <v>6</v>
      </c>
      <c r="E17" s="112"/>
      <c r="F17" s="114" t="s">
        <v>58</v>
      </c>
      <c r="G17" s="115"/>
      <c r="H17" s="116" t="s">
        <v>6</v>
      </c>
    </row>
    <row r="18" spans="1:8" ht="25.9" customHeight="1" thickTop="1" thickBot="1" x14ac:dyDescent="0.3">
      <c r="A18" s="120"/>
      <c r="B18" s="53"/>
      <c r="C18" s="57" t="s">
        <v>14</v>
      </c>
      <c r="D18" s="116"/>
      <c r="E18" s="112"/>
      <c r="F18" s="53"/>
      <c r="G18" s="57" t="s">
        <v>14</v>
      </c>
      <c r="H18" s="116"/>
    </row>
    <row r="19" spans="1:8" ht="26.25" customHeight="1" thickTop="1" x14ac:dyDescent="0.25">
      <c r="A19" s="29" t="s">
        <v>15</v>
      </c>
      <c r="B19" s="16">
        <f>B24+B31</f>
        <v>1776585</v>
      </c>
      <c r="C19" s="17"/>
      <c r="D19" s="17"/>
      <c r="E19" s="85">
        <f>E20+E23</f>
        <v>6849268108</v>
      </c>
      <c r="F19" s="16">
        <f>F24+F31</f>
        <v>1790519</v>
      </c>
      <c r="G19" s="17"/>
      <c r="H19" s="30">
        <f>H20+H23</f>
        <v>40945430369</v>
      </c>
    </row>
    <row r="20" spans="1:8" ht="26.25" customHeight="1" x14ac:dyDescent="0.25">
      <c r="A20" s="12" t="s">
        <v>62</v>
      </c>
      <c r="B20" s="62"/>
      <c r="C20" s="60"/>
      <c r="D20" s="60"/>
      <c r="E20" s="83">
        <f>E21+E22</f>
        <v>4582962028</v>
      </c>
      <c r="F20" s="31"/>
      <c r="G20" s="60"/>
      <c r="H20" s="61">
        <f>H21+H22</f>
        <v>27183502897</v>
      </c>
    </row>
    <row r="21" spans="1:8" ht="26.25" customHeight="1" x14ac:dyDescent="0.25">
      <c r="A21" s="43" t="s">
        <v>63</v>
      </c>
      <c r="B21" s="62"/>
      <c r="C21" s="60"/>
      <c r="D21" s="60"/>
      <c r="E21" s="83">
        <v>1516858784</v>
      </c>
      <c r="F21" s="31"/>
      <c r="G21" s="60"/>
      <c r="H21" s="61">
        <v>8941735466</v>
      </c>
    </row>
    <row r="22" spans="1:8" ht="26.25" customHeight="1" x14ac:dyDescent="0.25">
      <c r="A22" s="43" t="s">
        <v>64</v>
      </c>
      <c r="B22" s="62"/>
      <c r="C22" s="60"/>
      <c r="D22" s="60"/>
      <c r="E22" s="83">
        <v>3066103244</v>
      </c>
      <c r="F22" s="31"/>
      <c r="G22" s="60"/>
      <c r="H22" s="61">
        <v>18241767431</v>
      </c>
    </row>
    <row r="23" spans="1:8" ht="26.25" customHeight="1" thickBot="1" x14ac:dyDescent="0.3">
      <c r="A23" s="67" t="s">
        <v>65</v>
      </c>
      <c r="B23" s="71"/>
      <c r="C23" s="72"/>
      <c r="D23" s="72"/>
      <c r="E23" s="84">
        <f>E26+E27+E29</f>
        <v>2266306080</v>
      </c>
      <c r="F23" s="68"/>
      <c r="G23" s="72"/>
      <c r="H23" s="73">
        <f>H26+H27+H29</f>
        <v>13761927472</v>
      </c>
    </row>
    <row r="24" spans="1:8" ht="26.25" customHeight="1" x14ac:dyDescent="0.25">
      <c r="A24" s="12" t="s">
        <v>17</v>
      </c>
      <c r="B24" s="62">
        <f>SUM(B25:B30)</f>
        <v>1774114</v>
      </c>
      <c r="C24" s="60">
        <f>SUM(C25:C30)</f>
        <v>10854</v>
      </c>
      <c r="D24" s="60"/>
      <c r="E24" s="83">
        <f>SUM(E25:E30)</f>
        <v>6704037412</v>
      </c>
      <c r="F24" s="31">
        <f t="shared" ref="F24:F30" si="0">B24</f>
        <v>1774114</v>
      </c>
      <c r="G24" s="60">
        <f>SUM(G25:G30)</f>
        <v>74913</v>
      </c>
      <c r="H24" s="61">
        <f>SUM(H25:H30)</f>
        <v>40008266381</v>
      </c>
    </row>
    <row r="25" spans="1:8" ht="26.25" customHeight="1" x14ac:dyDescent="0.25">
      <c r="A25" s="46" t="s">
        <v>70</v>
      </c>
      <c r="B25" s="5">
        <v>1059266</v>
      </c>
      <c r="C25" s="44">
        <v>8988</v>
      </c>
      <c r="D25" s="60"/>
      <c r="E25" s="83">
        <v>4045712763</v>
      </c>
      <c r="F25" s="31">
        <f t="shared" si="0"/>
        <v>1059266</v>
      </c>
      <c r="G25" s="32">
        <v>62686</v>
      </c>
      <c r="H25" s="45">
        <v>23925644199</v>
      </c>
    </row>
    <row r="26" spans="1:8" ht="26.25" customHeight="1" x14ac:dyDescent="0.25">
      <c r="A26" s="46" t="s">
        <v>71</v>
      </c>
      <c r="B26" s="5">
        <v>554873</v>
      </c>
      <c r="C26" s="10">
        <v>108</v>
      </c>
      <c r="D26" s="60"/>
      <c r="E26" s="83">
        <v>2016160520</v>
      </c>
      <c r="F26" s="31">
        <f t="shared" si="0"/>
        <v>554873</v>
      </c>
      <c r="G26" s="10">
        <v>1400</v>
      </c>
      <c r="H26" s="45">
        <v>12263459760</v>
      </c>
    </row>
    <row r="27" spans="1:8" ht="26.25" customHeight="1" x14ac:dyDescent="0.25">
      <c r="A27" s="46" t="s">
        <v>72</v>
      </c>
      <c r="B27" s="5">
        <v>41644</v>
      </c>
      <c r="C27" s="10">
        <v>425</v>
      </c>
      <c r="D27" s="60"/>
      <c r="E27" s="83">
        <v>151258576</v>
      </c>
      <c r="F27" s="31">
        <f t="shared" si="0"/>
        <v>41644</v>
      </c>
      <c r="G27" s="10">
        <v>2992</v>
      </c>
      <c r="H27" s="45">
        <v>902958280</v>
      </c>
    </row>
    <row r="28" spans="1:8" ht="26.25" customHeight="1" x14ac:dyDescent="0.25">
      <c r="A28" s="46" t="s">
        <v>73</v>
      </c>
      <c r="B28" s="5">
        <v>7447</v>
      </c>
      <c r="C28" s="44">
        <v>117</v>
      </c>
      <c r="D28" s="60"/>
      <c r="E28" s="83">
        <v>27686545</v>
      </c>
      <c r="F28" s="31">
        <f t="shared" si="0"/>
        <v>7447</v>
      </c>
      <c r="G28" s="32">
        <v>628</v>
      </c>
      <c r="H28" s="45">
        <v>165155189</v>
      </c>
    </row>
    <row r="29" spans="1:8" ht="26.25" customHeight="1" x14ac:dyDescent="0.25">
      <c r="A29" s="46" t="s">
        <v>74</v>
      </c>
      <c r="B29" s="5">
        <v>20248</v>
      </c>
      <c r="C29" s="10">
        <v>57</v>
      </c>
      <c r="D29" s="60"/>
      <c r="E29" s="83">
        <v>98886984</v>
      </c>
      <c r="F29" s="31">
        <f t="shared" si="0"/>
        <v>20248</v>
      </c>
      <c r="G29" s="10">
        <v>408</v>
      </c>
      <c r="H29" s="45">
        <v>595509432</v>
      </c>
    </row>
    <row r="30" spans="1:8" ht="26.25" customHeight="1" x14ac:dyDescent="0.25">
      <c r="A30" s="46" t="s">
        <v>75</v>
      </c>
      <c r="B30" s="87">
        <v>90636</v>
      </c>
      <c r="C30" s="60">
        <v>1159</v>
      </c>
      <c r="D30" s="60"/>
      <c r="E30" s="83">
        <v>364332024</v>
      </c>
      <c r="F30" s="31">
        <f t="shared" si="0"/>
        <v>90636</v>
      </c>
      <c r="G30" s="60">
        <v>6799</v>
      </c>
      <c r="H30" s="83">
        <v>2155539521</v>
      </c>
    </row>
    <row r="31" spans="1:8" ht="26.25" customHeight="1" x14ac:dyDescent="0.25">
      <c r="A31" s="93" t="s">
        <v>16</v>
      </c>
      <c r="B31" s="94">
        <f>SUM(B32:B33)</f>
        <v>2471</v>
      </c>
      <c r="C31" s="95"/>
      <c r="D31" s="95"/>
      <c r="E31" s="96">
        <f>SUM(E32:E33)</f>
        <v>145230696</v>
      </c>
      <c r="F31" s="94">
        <f>SUM(F32:F33)</f>
        <v>16405</v>
      </c>
      <c r="G31" s="101"/>
      <c r="H31" s="96">
        <f>SUM(H32:H33)</f>
        <v>937163988</v>
      </c>
    </row>
    <row r="32" spans="1:8" ht="26.25" customHeight="1" x14ac:dyDescent="0.25">
      <c r="A32" s="46" t="s">
        <v>76</v>
      </c>
      <c r="B32" s="87">
        <v>1476</v>
      </c>
      <c r="C32" s="60"/>
      <c r="D32" s="60"/>
      <c r="E32" s="83">
        <v>54287766</v>
      </c>
      <c r="F32" s="87">
        <v>10178</v>
      </c>
      <c r="G32" s="60"/>
      <c r="H32" s="33">
        <v>368059128</v>
      </c>
    </row>
    <row r="33" spans="1:8" ht="26.25" customHeight="1" thickBot="1" x14ac:dyDescent="0.3">
      <c r="A33" s="47" t="s">
        <v>77</v>
      </c>
      <c r="B33" s="88">
        <v>995</v>
      </c>
      <c r="C33" s="27"/>
      <c r="D33" s="27"/>
      <c r="E33" s="82">
        <v>90942930</v>
      </c>
      <c r="F33" s="88">
        <v>6227</v>
      </c>
      <c r="G33" s="27"/>
      <c r="H33" s="14">
        <v>569104860</v>
      </c>
    </row>
    <row r="34" spans="1:8" s="49" customFormat="1" ht="21.75" customHeight="1" thickTop="1" x14ac:dyDescent="0.25">
      <c r="A34" s="20" t="s">
        <v>94</v>
      </c>
      <c r="B34" s="48"/>
      <c r="C34" s="48"/>
      <c r="D34" s="48"/>
      <c r="E34" s="48"/>
      <c r="F34" s="48"/>
      <c r="G34" s="48"/>
      <c r="H34" s="48"/>
    </row>
    <row r="35" spans="1:8" s="49" customFormat="1" ht="21.75" customHeight="1" x14ac:dyDescent="0.25">
      <c r="A35" s="20" t="s">
        <v>84</v>
      </c>
      <c r="B35" s="48"/>
      <c r="C35" s="48"/>
      <c r="D35" s="48"/>
      <c r="E35" s="48"/>
      <c r="F35" s="48"/>
      <c r="G35" s="48"/>
      <c r="H35" s="48"/>
    </row>
    <row r="36" spans="1:8" s="49" customFormat="1" ht="21.75" customHeight="1" x14ac:dyDescent="0.25">
      <c r="A36" s="20" t="s">
        <v>66</v>
      </c>
      <c r="B36" s="48"/>
      <c r="C36" s="48"/>
      <c r="D36" s="48"/>
      <c r="E36" s="48"/>
      <c r="F36" s="48"/>
      <c r="G36" s="48"/>
      <c r="H36" s="48"/>
    </row>
    <row r="37" spans="1:8" s="49" customFormat="1" ht="21.75" customHeight="1" x14ac:dyDescent="0.25">
      <c r="A37" s="20" t="s">
        <v>67</v>
      </c>
      <c r="B37" s="48"/>
      <c r="C37" s="48"/>
      <c r="D37" s="48"/>
      <c r="E37" s="48"/>
      <c r="F37" s="48"/>
      <c r="G37" s="48"/>
      <c r="H37" s="48"/>
    </row>
    <row r="38" spans="1:8" s="49" customFormat="1" ht="21.75" customHeight="1" x14ac:dyDescent="0.25">
      <c r="A38" s="20" t="s">
        <v>68</v>
      </c>
      <c r="B38" s="48"/>
      <c r="C38" s="48"/>
      <c r="D38" s="48"/>
      <c r="E38" s="48"/>
      <c r="F38" s="48"/>
      <c r="G38" s="48"/>
      <c r="H38" s="48"/>
    </row>
    <row r="39" spans="1:8" s="49" customFormat="1" ht="21.75" customHeight="1" x14ac:dyDescent="0.25">
      <c r="A39" s="108" t="s">
        <v>106</v>
      </c>
      <c r="B39" s="48"/>
      <c r="C39" s="48"/>
      <c r="D39" s="48"/>
      <c r="E39" s="48"/>
      <c r="F39" s="48"/>
      <c r="G39" s="48"/>
      <c r="H39" s="48"/>
    </row>
  </sheetData>
  <mergeCells count="24">
    <mergeCell ref="D4:E4"/>
    <mergeCell ref="D5:E5"/>
    <mergeCell ref="D6:E6"/>
    <mergeCell ref="F3:G3"/>
    <mergeCell ref="A1:H1"/>
    <mergeCell ref="B2:E2"/>
    <mergeCell ref="F2:H2"/>
    <mergeCell ref="B3:C3"/>
    <mergeCell ref="D3:E3"/>
    <mergeCell ref="A8:H8"/>
    <mergeCell ref="B9:E9"/>
    <mergeCell ref="F9:H9"/>
    <mergeCell ref="B10:C10"/>
    <mergeCell ref="D10:E10"/>
    <mergeCell ref="F10:G11"/>
    <mergeCell ref="H10:H11"/>
    <mergeCell ref="B16:E16"/>
    <mergeCell ref="F16:H16"/>
    <mergeCell ref="A9:A11"/>
    <mergeCell ref="A16:A18"/>
    <mergeCell ref="H17:H18"/>
    <mergeCell ref="B17:C17"/>
    <mergeCell ref="D17:E18"/>
    <mergeCell ref="F17:G17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&amp;C&amp;"微軟正黑體,粗體"&amp;16勞工保險局108年6月統計提要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cp:revision>1</cp:revision>
  <dcterms:created xsi:type="dcterms:W3CDTF">2019-08-06T01:59:53Z</dcterms:created>
  <dcterms:modified xsi:type="dcterms:W3CDTF">2019-08-06T03:04:45Z</dcterms:modified>
  <dc:language/>
</cp:coreProperties>
</file>