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3875" yWindow="195" windowWidth="13545" windowHeight="12420" tabRatio="446"/>
  </bookViews>
  <sheets>
    <sheet name="勞工保險" sheetId="1" r:id="rId1"/>
    <sheet name="就業保險&amp;積欠墊償" sheetId="2" r:id="rId2"/>
    <sheet name="勞工退休金&amp;農民保險" sheetId="3" r:id="rId3"/>
    <sheet name="老農津貼&amp;國民年金" sheetId="5" r:id="rId4"/>
  </sheets>
  <definedNames>
    <definedName name="_xlnm.Print_Area" localSheetId="2">'勞工退休金&amp;農民保險'!$A$1:$G$43</definedName>
  </definedNames>
  <calcPr calcId="145621"/>
</workbook>
</file>

<file path=xl/calcChain.xml><?xml version="1.0" encoding="utf-8"?>
<calcChain xmlns="http://schemas.openxmlformats.org/spreadsheetml/2006/main">
  <c r="G39" i="3" l="1"/>
  <c r="F39" i="3"/>
  <c r="D39" i="3"/>
  <c r="C39" i="3"/>
  <c r="F36" i="3"/>
  <c r="E35" i="3"/>
  <c r="G6" i="5"/>
  <c r="G5" i="5"/>
  <c r="H4" i="5"/>
  <c r="D4" i="5"/>
  <c r="C4" i="5"/>
  <c r="G4" i="5" s="1"/>
  <c r="C12" i="2" l="1"/>
  <c r="B19" i="1" l="1"/>
  <c r="H29" i="5" l="1"/>
  <c r="F29" i="5"/>
  <c r="E29" i="5"/>
  <c r="B29" i="5"/>
  <c r="F28" i="5"/>
  <c r="F27" i="5"/>
  <c r="F26" i="5"/>
  <c r="F25" i="5"/>
  <c r="F24" i="5"/>
  <c r="F23" i="5"/>
  <c r="H22" i="5"/>
  <c r="G22" i="5"/>
  <c r="E22" i="5"/>
  <c r="C22" i="5"/>
  <c r="B22" i="5"/>
  <c r="F22" i="5" s="1"/>
  <c r="H21" i="5"/>
  <c r="E21" i="5"/>
  <c r="H18" i="5"/>
  <c r="E18" i="5"/>
  <c r="H17" i="5" l="1"/>
  <c r="E17" i="5"/>
  <c r="F17" i="5"/>
  <c r="B17" i="5"/>
  <c r="G26" i="3"/>
  <c r="F26" i="3"/>
  <c r="D26" i="3"/>
  <c r="C26" i="3"/>
  <c r="F23" i="3"/>
  <c r="E22" i="3"/>
  <c r="G10" i="3"/>
  <c r="F10" i="3"/>
  <c r="E10" i="3"/>
  <c r="D10" i="3"/>
  <c r="C10" i="3"/>
  <c r="B10" i="3"/>
  <c r="F5" i="3"/>
  <c r="E4" i="3"/>
  <c r="G26" i="2"/>
  <c r="D26" i="2"/>
  <c r="F22" i="2"/>
  <c r="E21" i="2"/>
  <c r="G10" i="2"/>
  <c r="F10" i="2"/>
  <c r="E10" i="2"/>
  <c r="D10" i="2"/>
  <c r="C10" i="2"/>
  <c r="B10" i="2"/>
  <c r="F5" i="2"/>
  <c r="E4" i="2"/>
  <c r="E27" i="1"/>
  <c r="E25" i="1" s="1"/>
  <c r="G25" i="1"/>
  <c r="D25" i="1"/>
  <c r="B25" i="1"/>
  <c r="E24" i="1"/>
  <c r="E22" i="1" s="1"/>
  <c r="G22" i="1"/>
  <c r="D22" i="1"/>
  <c r="B22" i="1"/>
  <c r="E21" i="1"/>
  <c r="E19" i="1" s="1"/>
  <c r="G19" i="1"/>
  <c r="D19" i="1"/>
  <c r="G16" i="1"/>
  <c r="F16" i="1"/>
  <c r="D16" i="1"/>
  <c r="C16" i="1"/>
  <c r="B16" i="1"/>
  <c r="G15" i="1"/>
  <c r="E15" i="1"/>
  <c r="D15" i="1"/>
  <c r="B15" i="1"/>
  <c r="G12" i="1"/>
  <c r="E12" i="1"/>
  <c r="D12" i="1"/>
  <c r="B12" i="1"/>
  <c r="G7" i="1"/>
  <c r="D7" i="1"/>
  <c r="F5" i="1"/>
  <c r="E4" i="1"/>
  <c r="E16" i="1" l="1"/>
</calcChain>
</file>

<file path=xl/sharedStrings.xml><?xml version="1.0" encoding="utf-8"?>
<sst xmlns="http://schemas.openxmlformats.org/spreadsheetml/2006/main" count="224" uniqueCount="103">
  <si>
    <t>【勞工保險】</t>
  </si>
  <si>
    <t>本月數</t>
  </si>
  <si>
    <t>本年1至本月累計數</t>
  </si>
  <si>
    <t>納保項目</t>
  </si>
  <si>
    <t>單位數
（個）</t>
  </si>
  <si>
    <t>人數
（人）</t>
  </si>
  <si>
    <t>金額（元）</t>
  </si>
  <si>
    <t>被保險人數</t>
  </si>
  <si>
    <t>平均投保薪資</t>
  </si>
  <si>
    <t>應計保險費</t>
  </si>
  <si>
    <t>普通事故</t>
  </si>
  <si>
    <t>職業災害</t>
  </si>
  <si>
    <t>給付項目</t>
  </si>
  <si>
    <t>件數（件）</t>
  </si>
  <si>
    <t>年金初核</t>
  </si>
  <si>
    <t>實計保險給付</t>
  </si>
  <si>
    <t>一次給付 合計</t>
  </si>
  <si>
    <t>年金給付 合計</t>
  </si>
  <si>
    <t>生育給付</t>
  </si>
  <si>
    <t>傷病給付</t>
  </si>
  <si>
    <t>失能給付</t>
  </si>
  <si>
    <t>一次給付</t>
  </si>
  <si>
    <t>年金給付(註2)</t>
  </si>
  <si>
    <t>老年給付</t>
  </si>
  <si>
    <t>年金給付</t>
  </si>
  <si>
    <t>死亡給付</t>
  </si>
  <si>
    <t>職災醫療給付</t>
  </si>
  <si>
    <t>【就業保險】</t>
  </si>
  <si>
    <t>初核</t>
  </si>
  <si>
    <t>失業給付</t>
  </si>
  <si>
    <t>提早就業獎助津貼</t>
  </si>
  <si>
    <t>職業訓練生活津貼</t>
  </si>
  <si>
    <t>育嬰留職停薪津貼</t>
  </si>
  <si>
    <t>全民健保保費補助</t>
  </si>
  <si>
    <t>【積欠工資墊償基金】</t>
  </si>
  <si>
    <t>提繳項目</t>
  </si>
  <si>
    <t>平均提繳工資</t>
  </si>
  <si>
    <t>應計提繳金額</t>
  </si>
  <si>
    <t>墊償項目</t>
  </si>
  <si>
    <t>合計</t>
  </si>
  <si>
    <t>工資</t>
  </si>
  <si>
    <t>退休金</t>
  </si>
  <si>
    <t>資遣費</t>
  </si>
  <si>
    <t>【勞工退休金】</t>
  </si>
  <si>
    <t>核發項目</t>
  </si>
  <si>
    <t>月退首發</t>
  </si>
  <si>
    <t>本人請領一次退休金</t>
  </si>
  <si>
    <t>遺屬或指定請領人請領退休金</t>
  </si>
  <si>
    <t>本人請領續提退休金</t>
  </si>
  <si>
    <t>【農民健康保險】</t>
  </si>
  <si>
    <t>承保項目</t>
  </si>
  <si>
    <t>身心障礙給付</t>
  </si>
  <si>
    <t>喪葬津貼</t>
  </si>
  <si>
    <t>【老年農民福利津貼】</t>
  </si>
  <si>
    <t>農民</t>
  </si>
  <si>
    <t>漁民</t>
  </si>
  <si>
    <t>【國民年金】</t>
  </si>
  <si>
    <t>人數（人）</t>
  </si>
  <si>
    <t>被保險人負擔</t>
  </si>
  <si>
    <t>政府補助</t>
  </si>
  <si>
    <t>保險支出(基金支應)</t>
  </si>
  <si>
    <t>年金差額(政府負擔)</t>
  </si>
  <si>
    <t>核付人數（人）</t>
    <phoneticPr fontId="6" type="noConversion"/>
  </si>
  <si>
    <t>①老年年金</t>
    <phoneticPr fontId="6" type="noConversion"/>
  </si>
  <si>
    <t>②老年基本保證年金</t>
    <phoneticPr fontId="6" type="noConversion"/>
  </si>
  <si>
    <t>③原住民給付</t>
    <phoneticPr fontId="6" type="noConversion"/>
  </si>
  <si>
    <t>⑤身障基本保證年金</t>
    <phoneticPr fontId="6" type="noConversion"/>
  </si>
  <si>
    <t>⑥遺屬年金</t>
    <phoneticPr fontId="6" type="noConversion"/>
  </si>
  <si>
    <t>⑦生育給付</t>
    <phoneticPr fontId="6" type="noConversion"/>
  </si>
  <si>
    <t>⑧喪葬給付</t>
    <phoneticPr fontId="6" type="noConversion"/>
  </si>
  <si>
    <r>
      <t>註：</t>
    </r>
    <r>
      <rPr>
        <sz val="12"/>
        <color rgb="FF000000"/>
        <rFont val="Times New Roman"/>
        <family val="1"/>
        <charset val="136"/>
      </rPr>
      <t xml:space="preserve">1. </t>
    </r>
    <r>
      <rPr>
        <sz val="12"/>
        <color rgb="FF000000"/>
        <rFont val="微軟正黑體"/>
        <family val="2"/>
        <charset val="136"/>
      </rPr>
      <t>積欠工資墊償基金提繳率</t>
    </r>
    <r>
      <rPr>
        <sz val="12"/>
        <color rgb="FF000000"/>
        <rFont val="Times New Roman"/>
        <family val="1"/>
        <charset val="136"/>
      </rPr>
      <t xml:space="preserve"> 0.025%</t>
    </r>
    <r>
      <rPr>
        <sz val="12"/>
        <color rgb="FF000000"/>
        <rFont val="微軟正黑體"/>
        <family val="2"/>
        <charset val="136"/>
      </rPr>
      <t>。</t>
    </r>
    <phoneticPr fontId="6" type="noConversion"/>
  </si>
  <si>
    <t>投保單位(月底)</t>
    <phoneticPr fontId="6" type="noConversion"/>
  </si>
  <si>
    <t>被保險人數(月底)</t>
    <phoneticPr fontId="6" type="noConversion"/>
  </si>
  <si>
    <t>提繳單位(月底)</t>
    <phoneticPr fontId="6" type="noConversion"/>
  </si>
  <si>
    <t>提繳人數(月底)</t>
    <phoneticPr fontId="6" type="noConversion"/>
  </si>
  <si>
    <t>人數（人）
(註2)</t>
    <phoneticPr fontId="6" type="noConversion"/>
  </si>
  <si>
    <t>納保項目</t>
    <phoneticPr fontId="8" type="noConversion"/>
  </si>
  <si>
    <t>應計保險費</t>
    <phoneticPr fontId="8" type="noConversion"/>
  </si>
  <si>
    <t>保險給付(註2)</t>
    <phoneticPr fontId="8" type="noConversion"/>
  </si>
  <si>
    <t>基本保證年金(註3)</t>
    <phoneticPr fontId="8" type="noConversion"/>
  </si>
  <si>
    <t>④身心障礙年金(註4)</t>
    <phoneticPr fontId="6" type="noConversion"/>
  </si>
  <si>
    <r>
      <t xml:space="preserve">註：農民健康保險投保金額 </t>
    </r>
    <r>
      <rPr>
        <sz val="12"/>
        <color rgb="FF000000"/>
        <rFont val="Times New Roman"/>
        <family val="1"/>
      </rPr>
      <t>10,200</t>
    </r>
    <r>
      <rPr>
        <sz val="12"/>
        <color rgb="FF000000"/>
        <rFont val="微軟正黑體"/>
        <family val="2"/>
        <charset val="136"/>
      </rPr>
      <t xml:space="preserve">元，保險費率 </t>
    </r>
    <r>
      <rPr>
        <sz val="12"/>
        <color rgb="FF000000"/>
        <rFont val="Times New Roman"/>
        <family val="1"/>
      </rPr>
      <t>2.55%</t>
    </r>
    <r>
      <rPr>
        <sz val="12"/>
        <color rgb="FF000000"/>
        <rFont val="微軟正黑體"/>
        <family val="2"/>
        <charset val="136"/>
      </rPr>
      <t>。</t>
    </r>
    <phoneticPr fontId="6" type="noConversion"/>
  </si>
  <si>
    <r>
      <t>　　</t>
    </r>
    <r>
      <rPr>
        <sz val="12"/>
        <color rgb="FF000000"/>
        <rFont val="Times New Roman"/>
        <family val="1"/>
      </rPr>
      <t>2.</t>
    </r>
    <r>
      <rPr>
        <sz val="12"/>
        <color rgb="FF000000"/>
        <rFont val="Times New Roman"/>
        <family val="1"/>
        <charset val="136"/>
      </rPr>
      <t xml:space="preserve"> </t>
    </r>
    <r>
      <rPr>
        <sz val="12"/>
        <color rgb="FF000000"/>
        <rFont val="微軟正黑體"/>
        <family val="2"/>
        <charset val="136"/>
      </rPr>
      <t>①、④、⑥、⑦、⑧為保險給付支出，其中①、④、⑥之年金差額由中央主管機關負擔。</t>
    </r>
    <phoneticPr fontId="8" type="noConversion"/>
  </si>
  <si>
    <r>
      <t>　　</t>
    </r>
    <r>
      <rPr>
        <sz val="12"/>
        <color rgb="FF000000"/>
        <rFont val="Times New Roman"/>
        <family val="1"/>
      </rPr>
      <t xml:space="preserve">3. </t>
    </r>
    <r>
      <rPr>
        <sz val="12"/>
        <color rgb="FF000000"/>
        <rFont val="微軟正黑體"/>
        <family val="2"/>
        <charset val="136"/>
      </rPr>
      <t>基本保證年金②、③、⑤為具津貼性質之給付，由中央主管機關編列預算支應。</t>
    </r>
    <phoneticPr fontId="8" type="noConversion"/>
  </si>
  <si>
    <t>【農民職業災害保險】</t>
    <phoneticPr fontId="6" type="noConversion"/>
  </si>
  <si>
    <t>核付人數（人）</t>
    <phoneticPr fontId="6" type="noConversion"/>
  </si>
  <si>
    <t>傷害給付及就醫津貼</t>
    <phoneticPr fontId="6" type="noConversion"/>
  </si>
  <si>
    <r>
      <t>註：農民職業災害保險</t>
    </r>
    <r>
      <rPr>
        <sz val="12"/>
        <color rgb="FF000000"/>
        <rFont val="微軟正黑體"/>
        <family val="2"/>
        <charset val="136"/>
      </rPr>
      <t xml:space="preserve">投保金額 </t>
    </r>
    <r>
      <rPr>
        <sz val="12"/>
        <color rgb="FF000000"/>
        <rFont val="Times New Roman"/>
        <family val="1"/>
      </rPr>
      <t>10,200</t>
    </r>
    <r>
      <rPr>
        <sz val="12"/>
        <color rgb="FF000000"/>
        <rFont val="微軟正黑體"/>
        <family val="2"/>
        <charset val="136"/>
      </rPr>
      <t xml:space="preserve">元，保險費率 </t>
    </r>
    <r>
      <rPr>
        <sz val="12"/>
        <color rgb="FF000000"/>
        <rFont val="Times New Roman"/>
        <family val="1"/>
      </rPr>
      <t>0.24%</t>
    </r>
    <r>
      <rPr>
        <sz val="12"/>
        <color rgb="FF000000"/>
        <rFont val="微軟正黑體"/>
        <family val="2"/>
        <charset val="136"/>
      </rPr>
      <t>。</t>
    </r>
    <phoneticPr fontId="6" type="noConversion"/>
  </si>
  <si>
    <t>本年1至本月累計數</t>
    <phoneticPr fontId="6" type="noConversion"/>
  </si>
  <si>
    <r>
      <t>　　</t>
    </r>
    <r>
      <rPr>
        <sz val="12"/>
        <color rgb="FF000000"/>
        <rFont val="Times New Roman"/>
        <family val="1"/>
        <charset val="136"/>
      </rPr>
      <t xml:space="preserve">2. </t>
    </r>
    <r>
      <rPr>
        <sz val="12"/>
        <color rgb="FF000000"/>
        <rFont val="微軟正黑體"/>
        <family val="2"/>
        <charset val="136"/>
      </rPr>
      <t>同</t>
    </r>
    <r>
      <rPr>
        <sz val="12"/>
        <color rgb="FF000000"/>
        <rFont val="Times New Roman"/>
        <family val="1"/>
        <charset val="136"/>
      </rPr>
      <t>1</t>
    </r>
    <r>
      <rPr>
        <sz val="12"/>
        <color rgb="FF000000"/>
        <rFont val="微軟正黑體"/>
        <family val="2"/>
        <charset val="136"/>
      </rPr>
      <t>人請領不同墊償項目總人數不重複計算，故墊償各項人數加總大於合計。</t>
    </r>
    <phoneticPr fontId="6" type="noConversion"/>
  </si>
  <si>
    <r>
      <t>註：就業保險保險費率</t>
    </r>
    <r>
      <rPr>
        <sz val="12"/>
        <color rgb="FF000000"/>
        <rFont val="Times New Roman"/>
        <family val="1"/>
        <charset val="136"/>
      </rPr>
      <t xml:space="preserve"> 1%</t>
    </r>
    <r>
      <rPr>
        <sz val="12"/>
        <color rgb="FF000000"/>
        <rFont val="微軟正黑體"/>
        <family val="2"/>
        <charset val="136"/>
      </rPr>
      <t>。</t>
    </r>
    <phoneticPr fontId="6" type="noConversion"/>
  </si>
  <si>
    <r>
      <t>註：</t>
    </r>
    <r>
      <rPr>
        <sz val="12"/>
        <color rgb="FF000000"/>
        <rFont val="Times New Roman"/>
        <family val="1"/>
        <charset val="136"/>
      </rPr>
      <t xml:space="preserve">1. </t>
    </r>
    <r>
      <rPr>
        <sz val="12"/>
        <color rgb="FF000000"/>
        <rFont val="微軟正黑體"/>
        <family val="2"/>
        <charset val="136"/>
      </rPr>
      <t>國民年金投保金額</t>
    </r>
    <r>
      <rPr>
        <sz val="12"/>
        <color rgb="FF000000"/>
        <rFont val="Times New Roman"/>
        <family val="1"/>
        <charset val="136"/>
      </rPr>
      <t xml:space="preserve"> 18,282</t>
    </r>
    <r>
      <rPr>
        <sz val="12"/>
        <color rgb="FF000000"/>
        <rFont val="微軟正黑體"/>
        <family val="2"/>
        <charset val="136"/>
      </rPr>
      <t>元，保險費率</t>
    </r>
    <r>
      <rPr>
        <sz val="12"/>
        <color rgb="FF000000"/>
        <rFont val="Times New Roman"/>
        <family val="1"/>
        <charset val="136"/>
      </rPr>
      <t xml:space="preserve"> 9%</t>
    </r>
    <r>
      <rPr>
        <sz val="12"/>
        <color rgb="FF000000"/>
        <rFont val="微軟正黑體"/>
        <family val="2"/>
        <charset val="136"/>
      </rPr>
      <t>。</t>
    </r>
    <phoneticPr fontId="8" type="noConversion"/>
  </si>
  <si>
    <r>
      <t>　　</t>
    </r>
    <r>
      <rPr>
        <sz val="12"/>
        <color rgb="FF000000"/>
        <rFont val="Times New Roman"/>
        <family val="1"/>
        <charset val="136"/>
      </rPr>
      <t xml:space="preserve">2. </t>
    </r>
    <r>
      <rPr>
        <sz val="12"/>
        <color rgb="FF000000"/>
        <rFont val="微軟正黑體"/>
        <family val="2"/>
        <charset val="136"/>
      </rPr>
      <t>自</t>
    </r>
    <r>
      <rPr>
        <sz val="12"/>
        <color rgb="FF000000"/>
        <rFont val="Times New Roman"/>
        <family val="1"/>
        <charset val="136"/>
      </rPr>
      <t>108</t>
    </r>
    <r>
      <rPr>
        <sz val="12"/>
        <color rgb="FF000000"/>
        <rFont val="微軟正黑體"/>
        <family val="2"/>
        <charset val="136"/>
      </rPr>
      <t>年</t>
    </r>
    <r>
      <rPr>
        <sz val="12"/>
        <color rgb="FF000000"/>
        <rFont val="Times New Roman"/>
        <family val="1"/>
        <charset val="136"/>
      </rPr>
      <t>5</t>
    </r>
    <r>
      <rPr>
        <sz val="12"/>
        <color rgb="FF000000"/>
        <rFont val="微軟正黑體"/>
        <family val="2"/>
        <charset val="136"/>
      </rPr>
      <t>月</t>
    </r>
    <r>
      <rPr>
        <sz val="12"/>
        <color rgb="FF000000"/>
        <rFont val="Times New Roman"/>
        <family val="1"/>
        <charset val="136"/>
      </rPr>
      <t>17</t>
    </r>
    <r>
      <rPr>
        <sz val="12"/>
        <color rgb="FF000000"/>
        <rFont val="微軟正黑體"/>
        <family val="2"/>
        <charset val="136"/>
      </rPr>
      <t>日起，平均提繳工資係依據月提繳工資及月提繳執行業務所得計算。</t>
    </r>
    <phoneticPr fontId="6" type="noConversion"/>
  </si>
  <si>
    <r>
      <t>　　</t>
    </r>
    <r>
      <rPr>
        <sz val="12"/>
        <color rgb="FF000000"/>
        <rFont val="Times New Roman"/>
        <family val="1"/>
        <charset val="136"/>
      </rPr>
      <t xml:space="preserve">3. </t>
    </r>
    <r>
      <rPr>
        <sz val="12"/>
        <color rgb="FF000000"/>
        <rFont val="微軟正黑體"/>
        <family val="2"/>
        <charset val="136"/>
      </rPr>
      <t>本人請領月退休金於每年</t>
    </r>
    <r>
      <rPr>
        <sz val="12"/>
        <color rgb="FF000000"/>
        <rFont val="Times New Roman"/>
        <family val="1"/>
        <charset val="136"/>
      </rPr>
      <t>2</t>
    </r>
    <r>
      <rPr>
        <sz val="12"/>
        <color rgb="FF000000"/>
        <rFont val="微軟正黑體"/>
        <family val="2"/>
        <charset val="136"/>
      </rPr>
      <t>、</t>
    </r>
    <r>
      <rPr>
        <sz val="12"/>
        <color rgb="FF000000"/>
        <rFont val="Times New Roman"/>
        <family val="1"/>
        <charset val="136"/>
      </rPr>
      <t>5</t>
    </r>
    <r>
      <rPr>
        <sz val="12"/>
        <color rgb="FF000000"/>
        <rFont val="微軟正黑體"/>
        <family val="2"/>
        <charset val="136"/>
      </rPr>
      <t>、</t>
    </r>
    <r>
      <rPr>
        <sz val="12"/>
        <color rgb="FF000000"/>
        <rFont val="Times New Roman"/>
        <family val="1"/>
        <charset val="136"/>
      </rPr>
      <t>8</t>
    </r>
    <r>
      <rPr>
        <sz val="12"/>
        <color rgb="FF000000"/>
        <rFont val="微軟正黑體"/>
        <family val="2"/>
        <charset val="136"/>
      </rPr>
      <t>、</t>
    </r>
    <r>
      <rPr>
        <sz val="12"/>
        <color rgb="FF000000"/>
        <rFont val="Times New Roman"/>
        <family val="1"/>
        <charset val="136"/>
      </rPr>
      <t>11</t>
    </r>
    <r>
      <rPr>
        <sz val="12"/>
        <color rgb="FF000000"/>
        <rFont val="微軟正黑體"/>
        <family val="2"/>
        <charset val="136"/>
      </rPr>
      <t>月包含首發及續發，其他月份則為首發案件。</t>
    </r>
    <phoneticPr fontId="6" type="noConversion"/>
  </si>
  <si>
    <t>平均提繳工資(註2)</t>
    <phoneticPr fontId="6" type="noConversion"/>
  </si>
  <si>
    <t>本人請領月退休金(註3)</t>
    <phoneticPr fontId="6" type="noConversion"/>
  </si>
  <si>
    <r>
      <t>註：</t>
    </r>
    <r>
      <rPr>
        <sz val="12"/>
        <color rgb="FF000000"/>
        <rFont val="Times New Roman"/>
        <family val="1"/>
        <charset val="136"/>
      </rPr>
      <t xml:space="preserve">1. </t>
    </r>
    <r>
      <rPr>
        <sz val="12"/>
        <color rgb="FF000000"/>
        <rFont val="微軟正黑體"/>
        <family val="2"/>
        <charset val="136"/>
      </rPr>
      <t>普通保險費率</t>
    </r>
    <r>
      <rPr>
        <sz val="12"/>
        <color rgb="FF000000"/>
        <rFont val="Times New Roman"/>
        <family val="1"/>
        <charset val="136"/>
      </rPr>
      <t xml:space="preserve"> 10%</t>
    </r>
    <r>
      <rPr>
        <sz val="12"/>
        <color rgb="FF000000"/>
        <rFont val="微軟正黑體"/>
        <family val="2"/>
        <charset val="136"/>
      </rPr>
      <t>，職災保險平均費率</t>
    </r>
    <r>
      <rPr>
        <sz val="12"/>
        <color rgb="FF000000"/>
        <rFont val="Times New Roman"/>
        <family val="1"/>
        <charset val="136"/>
      </rPr>
      <t xml:space="preserve"> 0.20%</t>
    </r>
    <r>
      <rPr>
        <sz val="12"/>
        <color rgb="FF000000"/>
        <rFont val="微軟正黑體"/>
        <family val="2"/>
        <charset val="136"/>
      </rPr>
      <t>（依職災保險適用行業別及費率表與實績費率調整計算；</t>
    </r>
  </si>
  <si>
    <r>
      <rPr>
        <sz val="12"/>
        <color rgb="FF000000"/>
        <rFont val="Times New Roman"/>
        <family val="1"/>
        <charset val="136"/>
      </rPr>
      <t xml:space="preserve">           </t>
    </r>
    <r>
      <rPr>
        <sz val="12"/>
        <color rgb="FF000000"/>
        <rFont val="微軟正黑體"/>
        <family val="2"/>
        <charset val="136"/>
      </rPr>
      <t>含上下班災害費率</t>
    </r>
    <r>
      <rPr>
        <sz val="12"/>
        <color rgb="FF000000"/>
        <rFont val="Times New Roman"/>
        <family val="1"/>
        <charset val="136"/>
      </rPr>
      <t xml:space="preserve"> 0.07%</t>
    </r>
    <r>
      <rPr>
        <sz val="12"/>
        <color rgb="FF000000"/>
        <rFont val="細明體"/>
        <family val="3"/>
        <charset val="136"/>
      </rPr>
      <t>）。</t>
    </r>
  </si>
  <si>
    <t>　　    初核人數不含國併勞。</t>
  </si>
  <si>
    <r>
      <t>　　</t>
    </r>
    <r>
      <rPr>
        <sz val="12"/>
        <rFont val="Times New Roman"/>
        <family val="1"/>
        <charset val="136"/>
      </rPr>
      <t xml:space="preserve">2. </t>
    </r>
    <r>
      <rPr>
        <sz val="12"/>
        <rFont val="微軟正黑體"/>
        <family val="2"/>
        <charset val="136"/>
      </rPr>
      <t>本月失能年金給付包含國併勞</t>
    </r>
    <r>
      <rPr>
        <sz val="12"/>
        <rFont val="Times New Roman"/>
        <family val="1"/>
      </rPr>
      <t>1,320</t>
    </r>
    <r>
      <rPr>
        <sz val="12"/>
        <rFont val="微軟正黑體"/>
        <family val="2"/>
        <charset val="136"/>
      </rPr>
      <t>人，</t>
    </r>
    <r>
      <rPr>
        <sz val="12"/>
        <rFont val="Times New Roman"/>
        <family val="1"/>
      </rPr>
      <t>6,378,188</t>
    </r>
    <r>
      <rPr>
        <sz val="12"/>
        <rFont val="微軟正黑體"/>
        <family val="2"/>
        <charset val="136"/>
      </rPr>
      <t>元，本年</t>
    </r>
    <r>
      <rPr>
        <sz val="12"/>
        <rFont val="Times New Roman"/>
        <family val="1"/>
        <charset val="136"/>
      </rPr>
      <t>1</t>
    </r>
    <r>
      <rPr>
        <sz val="12"/>
        <rFont val="微軟正黑體"/>
        <family val="2"/>
        <charset val="136"/>
      </rPr>
      <t>至本月金額累計</t>
    </r>
    <r>
      <rPr>
        <sz val="12"/>
        <rFont val="Times New Roman"/>
        <family val="1"/>
      </rPr>
      <t>43,850,623</t>
    </r>
    <r>
      <rPr>
        <sz val="12"/>
        <rFont val="微軟正黑體"/>
        <family val="2"/>
        <charset val="136"/>
      </rPr>
      <t>元；</t>
    </r>
    <phoneticPr fontId="6" type="noConversion"/>
  </si>
  <si>
    <r>
      <t>註：</t>
    </r>
    <r>
      <rPr>
        <sz val="12"/>
        <rFont val="Times New Roman"/>
        <family val="1"/>
        <charset val="136"/>
      </rPr>
      <t xml:space="preserve">1. </t>
    </r>
    <r>
      <rPr>
        <sz val="12"/>
        <rFont val="微軟正黑體"/>
        <family val="2"/>
        <charset val="136"/>
      </rPr>
      <t>本月勞工退休金雇主平均提繳率</t>
    </r>
    <r>
      <rPr>
        <sz val="12"/>
        <rFont val="Times New Roman"/>
        <family val="1"/>
      </rPr>
      <t xml:space="preserve"> 6.03</t>
    </r>
    <r>
      <rPr>
        <sz val="12"/>
        <rFont val="Times New Roman"/>
        <family val="1"/>
        <charset val="136"/>
      </rPr>
      <t xml:space="preserve"> %</t>
    </r>
    <r>
      <rPr>
        <sz val="12"/>
        <rFont val="微軟正黑體"/>
        <family val="2"/>
        <charset val="136"/>
      </rPr>
      <t>、個人平均提繳率</t>
    </r>
    <r>
      <rPr>
        <sz val="12"/>
        <rFont val="Times New Roman"/>
        <family val="1"/>
      </rPr>
      <t xml:space="preserve"> 5.58</t>
    </r>
    <r>
      <rPr>
        <sz val="12"/>
        <rFont val="Times New Roman"/>
        <family val="1"/>
        <charset val="136"/>
      </rPr>
      <t xml:space="preserve"> %</t>
    </r>
    <r>
      <rPr>
        <sz val="12"/>
        <rFont val="微軟正黑體"/>
        <family val="2"/>
        <charset val="136"/>
      </rPr>
      <t>。</t>
    </r>
    <phoneticPr fontId="6" type="noConversion"/>
  </si>
  <si>
    <r>
      <t>　　</t>
    </r>
    <r>
      <rPr>
        <sz val="12"/>
        <rFont val="Times New Roman"/>
        <family val="1"/>
        <charset val="136"/>
      </rPr>
      <t xml:space="preserve">4. </t>
    </r>
    <r>
      <rPr>
        <sz val="12"/>
        <rFont val="微軟正黑體"/>
        <family val="2"/>
        <charset val="136"/>
      </rPr>
      <t>本月身心障礙年金包含勞併國</t>
    </r>
    <r>
      <rPr>
        <sz val="12"/>
        <rFont val="Times New Roman"/>
        <family val="1"/>
      </rPr>
      <t>599</t>
    </r>
    <r>
      <rPr>
        <sz val="12"/>
        <rFont val="微軟正黑體"/>
        <family val="2"/>
        <charset val="136"/>
      </rPr>
      <t>人，</t>
    </r>
    <r>
      <rPr>
        <sz val="12"/>
        <rFont val="Times New Roman"/>
        <family val="1"/>
      </rPr>
      <t>139,147</t>
    </r>
    <r>
      <rPr>
        <sz val="12"/>
        <rFont val="微軟正黑體"/>
        <family val="2"/>
        <charset val="136"/>
      </rPr>
      <t>元，本年</t>
    </r>
    <r>
      <rPr>
        <sz val="12"/>
        <rFont val="Times New Roman"/>
        <family val="1"/>
        <charset val="136"/>
      </rPr>
      <t>1</t>
    </r>
    <r>
      <rPr>
        <sz val="12"/>
        <rFont val="微軟正黑體"/>
        <family val="2"/>
        <charset val="136"/>
      </rPr>
      <t>至本月金額累計</t>
    </r>
    <r>
      <rPr>
        <sz val="12"/>
        <rFont val="Times New Roman"/>
        <family val="1"/>
      </rPr>
      <t>973,927</t>
    </r>
    <r>
      <rPr>
        <sz val="12"/>
        <rFont val="微軟正黑體"/>
        <family val="2"/>
        <charset val="136"/>
      </rPr>
      <t>元；初核人數不含勞併國。</t>
    </r>
    <phoneticPr fontId="8" type="noConversion"/>
  </si>
  <si>
    <t>納保資料每兩個月開單計費，統計數據於雙數月份公布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</si>
</sst>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\ ;\-0\ ;&quot; - &quot;;@\ "/>
    <numFmt numFmtId="177" formatCode="_-* #,##0_-;\-* #,##0_-;_-* \-_-;_-@_-"/>
  </numFmts>
  <fonts count="15" x14ac:knownFonts="1">
    <font>
      <sz val="12"/>
      <color rgb="FF000000"/>
      <name val="新細明體"/>
      <charset val="136"/>
    </font>
    <font>
      <sz val="12"/>
      <color rgb="FF000000"/>
      <name val="Times New Roman"/>
      <family val="1"/>
      <charset val="136"/>
    </font>
    <font>
      <b/>
      <sz val="14"/>
      <color rgb="FF000000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sz val="13"/>
      <color rgb="FF000000"/>
      <name val="Times New Roman"/>
      <family val="1"/>
      <charset val="136"/>
    </font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b/>
      <sz val="15"/>
      <color rgb="FF000000"/>
      <name val="微軟正黑體"/>
      <family val="2"/>
      <charset val="136"/>
    </font>
    <font>
      <sz val="9"/>
      <name val="新細明體"/>
      <family val="1"/>
      <charset val="136"/>
    </font>
    <font>
      <sz val="14"/>
      <color rgb="FF000000"/>
      <name val="微軟正黑體"/>
      <family val="2"/>
      <charset val="136"/>
    </font>
    <font>
      <sz val="12"/>
      <color rgb="FF000000"/>
      <name val="Times New Roman"/>
      <family val="1"/>
    </font>
    <font>
      <sz val="12"/>
      <name val="微軟正黑體"/>
      <family val="2"/>
      <charset val="136"/>
    </font>
    <font>
      <sz val="12"/>
      <name val="Times New Roman"/>
      <family val="1"/>
      <charset val="136"/>
    </font>
    <font>
      <sz val="12"/>
      <color rgb="FF000000"/>
      <name val="細明體"/>
      <family val="3"/>
      <charset val="136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59996337778862885"/>
        <bgColor rgb="FFFFFFFF"/>
      </patternFill>
    </fill>
  </fills>
  <borders count="46">
    <border>
      <left/>
      <right/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 style="medium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 style="thick">
        <color rgb="FFFF0000"/>
      </right>
      <top style="medium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/>
      <top style="medium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mediumDashed">
        <color rgb="FFFF0000"/>
      </top>
      <bottom/>
      <diagonal/>
    </border>
    <border>
      <left style="thick">
        <color rgb="FFFF0000"/>
      </left>
      <right/>
      <top style="mediumDashed">
        <color rgb="FFFF0000"/>
      </top>
      <bottom/>
      <diagonal/>
    </border>
    <border>
      <left/>
      <right/>
      <top style="mediumDashed">
        <color rgb="FFFF0000"/>
      </top>
      <bottom/>
      <diagonal/>
    </border>
    <border>
      <left/>
      <right style="thick">
        <color rgb="FFFF0000"/>
      </right>
      <top style="mediumDashed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 style="mediumDashed">
        <color rgb="FFFF0000"/>
      </bottom>
      <diagonal/>
    </border>
    <border>
      <left style="thick">
        <color rgb="FFFF0000"/>
      </left>
      <right/>
      <top/>
      <bottom style="mediumDashed">
        <color rgb="FFFF0000"/>
      </bottom>
      <diagonal/>
    </border>
    <border>
      <left/>
      <right/>
      <top/>
      <bottom style="mediumDashed">
        <color rgb="FFFF0000"/>
      </bottom>
      <diagonal/>
    </border>
    <border>
      <left/>
      <right style="thick">
        <color rgb="FFFF0000"/>
      </right>
      <top/>
      <bottom style="mediumDashed">
        <color rgb="FFFF0000"/>
      </bottom>
      <diagonal/>
    </border>
    <border>
      <left style="thick">
        <color theme="9" tint="0.59996337778862885"/>
      </left>
      <right style="thick">
        <color rgb="FFFF0000"/>
      </right>
      <top style="thick">
        <color theme="9" tint="0.59996337778862885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theme="9" tint="0.59996337778862885"/>
      </top>
      <bottom style="thick">
        <color rgb="FFFF0000"/>
      </bottom>
      <diagonal/>
    </border>
    <border>
      <left style="thick">
        <color rgb="FFFF0000"/>
      </left>
      <right style="thick">
        <color theme="9" tint="0.59996337778862885"/>
      </right>
      <top style="thick">
        <color theme="9" tint="0.59996337778862885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dashed">
        <color rgb="FFFF0000"/>
      </top>
      <bottom style="dashed">
        <color rgb="FFFF0000"/>
      </bottom>
      <diagonal/>
    </border>
    <border>
      <left style="thick">
        <color rgb="FFFF0000"/>
      </left>
      <right/>
      <top style="dashed">
        <color rgb="FFFF0000"/>
      </top>
      <bottom style="dashed">
        <color rgb="FFFF0000"/>
      </bottom>
      <diagonal/>
    </border>
    <border>
      <left/>
      <right/>
      <top style="dashed">
        <color rgb="FFFF0000"/>
      </top>
      <bottom style="dashed">
        <color rgb="FFFF0000"/>
      </bottom>
      <diagonal/>
    </border>
    <border>
      <left/>
      <right style="thick">
        <color rgb="FFFF0000"/>
      </right>
      <top style="dashed">
        <color rgb="FFFF0000"/>
      </top>
      <bottom style="dashed">
        <color rgb="FFFF0000"/>
      </bottom>
      <diagonal/>
    </border>
    <border>
      <left style="thick">
        <color rgb="FFFF0000"/>
      </left>
      <right style="thick">
        <color rgb="FFFF0000"/>
      </right>
      <top style="dashed">
        <color rgb="FFFF0000"/>
      </top>
      <bottom/>
      <diagonal/>
    </border>
    <border>
      <left style="thick">
        <color rgb="FFFF0000"/>
      </left>
      <right/>
      <top style="dashed">
        <color rgb="FFFF0000"/>
      </top>
      <bottom/>
      <diagonal/>
    </border>
    <border>
      <left/>
      <right/>
      <top style="dashed">
        <color rgb="FFFF0000"/>
      </top>
      <bottom/>
      <diagonal/>
    </border>
    <border>
      <left/>
      <right style="thick">
        <color rgb="FFFF0000"/>
      </right>
      <top style="dashed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 style="dashed">
        <color rgb="FFFF0000"/>
      </bottom>
      <diagonal/>
    </border>
    <border>
      <left style="thick">
        <color rgb="FFFF0000"/>
      </left>
      <right/>
      <top/>
      <bottom style="dashed">
        <color rgb="FFFF0000"/>
      </bottom>
      <diagonal/>
    </border>
    <border>
      <left/>
      <right/>
      <top/>
      <bottom style="dashed">
        <color rgb="FFFF0000"/>
      </bottom>
      <diagonal/>
    </border>
    <border>
      <left/>
      <right style="thick">
        <color rgb="FFFF0000"/>
      </right>
      <top/>
      <bottom style="dashed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medium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theme="9" tint="0.59996337778862885"/>
      </left>
      <right/>
      <top/>
      <bottom/>
      <diagonal/>
    </border>
    <border>
      <left/>
      <right/>
      <top style="thick">
        <color rgb="FFFF0000"/>
      </top>
      <bottom style="thick">
        <color rgb="FFFF0000"/>
      </bottom>
      <diagonal/>
    </border>
  </borders>
  <cellStyleXfs count="2">
    <xf numFmtId="0" fontId="0" fillId="0" borderId="0">
      <alignment vertical="center"/>
    </xf>
    <xf numFmtId="0" fontId="5" fillId="0" borderId="0" applyBorder="0" applyProtection="0">
      <alignment vertical="center"/>
    </xf>
  </cellStyleXfs>
  <cellXfs count="143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177" fontId="1" fillId="0" borderId="3" xfId="0" applyNumberFormat="1" applyFont="1" applyBorder="1" applyAlignment="1">
      <alignment vertical="center"/>
    </xf>
    <xf numFmtId="177" fontId="1" fillId="0" borderId="4" xfId="0" applyNumberFormat="1" applyFont="1" applyBorder="1" applyAlignment="1">
      <alignment horizontal="left" vertical="center" indent="3"/>
    </xf>
    <xf numFmtId="177" fontId="1" fillId="0" borderId="5" xfId="0" applyNumberFormat="1" applyFont="1" applyBorder="1">
      <alignment vertical="center"/>
    </xf>
    <xf numFmtId="0" fontId="3" fillId="0" borderId="6" xfId="0" applyFont="1" applyBorder="1">
      <alignment vertical="center"/>
    </xf>
    <xf numFmtId="177" fontId="1" fillId="0" borderId="3" xfId="0" applyNumberFormat="1" applyFont="1" applyBorder="1" applyAlignment="1">
      <alignment horizontal="left" vertical="center" indent="3"/>
    </xf>
    <xf numFmtId="177" fontId="1" fillId="0" borderId="0" xfId="0" applyNumberFormat="1" applyFont="1" applyAlignment="1">
      <alignment vertical="center"/>
    </xf>
    <xf numFmtId="177" fontId="1" fillId="0" borderId="7" xfId="0" applyNumberFormat="1" applyFont="1" applyBorder="1">
      <alignment vertical="center"/>
    </xf>
    <xf numFmtId="0" fontId="3" fillId="0" borderId="6" xfId="0" applyFont="1" applyBorder="1" applyAlignment="1">
      <alignment horizontal="left" vertical="center" wrapText="1" indent="1"/>
    </xf>
    <xf numFmtId="177" fontId="1" fillId="0" borderId="0" xfId="0" applyNumberFormat="1" applyFont="1">
      <alignment vertical="center"/>
    </xf>
    <xf numFmtId="177" fontId="1" fillId="0" borderId="8" xfId="0" applyNumberFormat="1" applyFont="1" applyBorder="1">
      <alignment vertical="center"/>
    </xf>
    <xf numFmtId="176" fontId="3" fillId="0" borderId="9" xfId="0" applyNumberFormat="1" applyFont="1" applyBorder="1">
      <alignment vertical="center"/>
    </xf>
    <xf numFmtId="177" fontId="1" fillId="0" borderId="10" xfId="0" applyNumberFormat="1" applyFont="1" applyBorder="1" applyAlignment="1">
      <alignment vertical="center"/>
    </xf>
    <xf numFmtId="177" fontId="1" fillId="0" borderId="4" xfId="0" applyNumberFormat="1" applyFont="1" applyBorder="1" applyAlignment="1">
      <alignment vertical="center"/>
    </xf>
    <xf numFmtId="177" fontId="1" fillId="0" borderId="0" xfId="0" applyNumberFormat="1" applyFont="1" applyAlignment="1">
      <alignment horizontal="left" vertical="center" indent="3"/>
    </xf>
    <xf numFmtId="177" fontId="1" fillId="0" borderId="7" xfId="0" applyNumberFormat="1" applyFont="1" applyBorder="1" applyAlignment="1">
      <alignment vertical="center"/>
    </xf>
    <xf numFmtId="0" fontId="3" fillId="0" borderId="0" xfId="0" applyFont="1">
      <alignment vertical="center"/>
    </xf>
    <xf numFmtId="177" fontId="1" fillId="0" borderId="10" xfId="0" applyNumberFormat="1" applyFont="1" applyBorder="1" applyAlignment="1">
      <alignment horizontal="left" vertical="center"/>
    </xf>
    <xf numFmtId="177" fontId="1" fillId="0" borderId="4" xfId="0" applyNumberFormat="1" applyFont="1" applyBorder="1" applyAlignment="1">
      <alignment horizontal="left" vertical="center"/>
    </xf>
    <xf numFmtId="177" fontId="1" fillId="0" borderId="3" xfId="0" applyNumberFormat="1" applyFont="1" applyBorder="1">
      <alignment vertical="center"/>
    </xf>
    <xf numFmtId="177" fontId="1" fillId="0" borderId="0" xfId="0" applyNumberFormat="1" applyFont="1" applyAlignment="1">
      <alignment horizontal="left" vertical="center"/>
    </xf>
    <xf numFmtId="0" fontId="3" fillId="0" borderId="9" xfId="0" applyFont="1" applyBorder="1">
      <alignment vertical="center"/>
    </xf>
    <xf numFmtId="177" fontId="1" fillId="0" borderId="11" xfId="0" applyNumberFormat="1" applyFont="1" applyBorder="1" applyAlignment="1">
      <alignment vertical="center"/>
    </xf>
    <xf numFmtId="177" fontId="1" fillId="0" borderId="12" xfId="0" applyNumberFormat="1" applyFont="1" applyBorder="1" applyAlignment="1">
      <alignment vertical="center"/>
    </xf>
    <xf numFmtId="177" fontId="1" fillId="0" borderId="12" xfId="0" applyNumberFormat="1" applyFont="1" applyBorder="1">
      <alignment vertical="center"/>
    </xf>
    <xf numFmtId="0" fontId="3" fillId="0" borderId="2" xfId="0" applyFont="1" applyBorder="1" applyAlignment="1">
      <alignment horizontal="left" vertical="center" wrapText="1"/>
    </xf>
    <xf numFmtId="177" fontId="1" fillId="0" borderId="5" xfId="0" applyNumberFormat="1" applyFont="1" applyBorder="1" applyAlignment="1">
      <alignment vertical="center"/>
    </xf>
    <xf numFmtId="177" fontId="1" fillId="0" borderId="3" xfId="0" applyNumberFormat="1" applyFont="1" applyBorder="1">
      <alignment vertical="center"/>
    </xf>
    <xf numFmtId="177" fontId="1" fillId="0" borderId="0" xfId="0" applyNumberFormat="1" applyFont="1">
      <alignment vertical="center"/>
    </xf>
    <xf numFmtId="177" fontId="1" fillId="0" borderId="7" xfId="0" applyNumberFormat="1" applyFont="1" applyBorder="1">
      <alignment vertical="center"/>
    </xf>
    <xf numFmtId="0" fontId="3" fillId="0" borderId="9" xfId="0" applyFont="1" applyBorder="1" applyAlignment="1">
      <alignment horizontal="left" vertical="center" wrapText="1" indent="1"/>
    </xf>
    <xf numFmtId="177" fontId="1" fillId="0" borderId="8" xfId="0" applyNumberFormat="1" applyFont="1" applyBorder="1" applyAlignment="1">
      <alignment vertical="center"/>
    </xf>
    <xf numFmtId="177" fontId="1" fillId="0" borderId="11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177" fontId="1" fillId="0" borderId="10" xfId="0" applyNumberFormat="1" applyFont="1" applyBorder="1">
      <alignment vertical="center"/>
    </xf>
    <xf numFmtId="177" fontId="1" fillId="0" borderId="4" xfId="0" applyNumberFormat="1" applyFont="1" applyBorder="1">
      <alignment vertical="center"/>
    </xf>
    <xf numFmtId="177" fontId="1" fillId="0" borderId="5" xfId="0" applyNumberFormat="1" applyFont="1" applyBorder="1">
      <alignment vertical="center"/>
    </xf>
    <xf numFmtId="0" fontId="3" fillId="0" borderId="6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wrapText="1" indent="2"/>
    </xf>
    <xf numFmtId="177" fontId="1" fillId="0" borderId="0" xfId="0" applyNumberFormat="1" applyFont="1" applyAlignment="1">
      <alignment vertical="center"/>
    </xf>
    <xf numFmtId="0" fontId="3" fillId="0" borderId="6" xfId="0" applyFont="1" applyBorder="1" applyAlignment="1">
      <alignment horizontal="left" vertical="center" indent="2"/>
    </xf>
    <xf numFmtId="0" fontId="3" fillId="0" borderId="9" xfId="0" applyFont="1" applyBorder="1" applyAlignment="1">
      <alignment horizontal="left" vertical="center" indent="2"/>
    </xf>
    <xf numFmtId="176" fontId="4" fillId="0" borderId="0" xfId="0" applyNumberFormat="1" applyFont="1">
      <alignment vertical="center"/>
    </xf>
    <xf numFmtId="0" fontId="4" fillId="0" borderId="0" xfId="0" applyFont="1">
      <alignment vertical="center"/>
    </xf>
    <xf numFmtId="176" fontId="3" fillId="0" borderId="13" xfId="0" applyNumberFormat="1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/>
    </xf>
    <xf numFmtId="176" fontId="3" fillId="0" borderId="11" xfId="0" applyNumberFormat="1" applyFont="1" applyBorder="1">
      <alignment vertical="center"/>
    </xf>
    <xf numFmtId="176" fontId="3" fillId="0" borderId="16" xfId="0" applyNumberFormat="1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 wrapText="1"/>
    </xf>
    <xf numFmtId="177" fontId="1" fillId="0" borderId="0" xfId="0" applyNumberFormat="1" applyFont="1" applyBorder="1" applyAlignment="1">
      <alignment vertical="center"/>
    </xf>
    <xf numFmtId="0" fontId="3" fillId="0" borderId="19" xfId="0" applyFont="1" applyBorder="1" applyAlignment="1">
      <alignment horizontal="left" vertical="center" wrapText="1" indent="1"/>
    </xf>
    <xf numFmtId="177" fontId="1" fillId="0" borderId="20" xfId="0" applyNumberFormat="1" applyFont="1" applyBorder="1">
      <alignment vertical="center"/>
    </xf>
    <xf numFmtId="177" fontId="1" fillId="0" borderId="21" xfId="0" applyNumberFormat="1" applyFont="1" applyBorder="1">
      <alignment vertical="center"/>
    </xf>
    <xf numFmtId="177" fontId="1" fillId="0" borderId="22" xfId="0" applyNumberFormat="1" applyFont="1" applyBorder="1">
      <alignment vertical="center"/>
    </xf>
    <xf numFmtId="0" fontId="3" fillId="0" borderId="23" xfId="0" applyFont="1" applyBorder="1" applyAlignment="1">
      <alignment horizontal="left" vertical="center" wrapText="1" indent="1"/>
    </xf>
    <xf numFmtId="177" fontId="1" fillId="0" borderId="24" xfId="0" applyNumberFormat="1" applyFont="1" applyBorder="1">
      <alignment vertical="center"/>
    </xf>
    <xf numFmtId="177" fontId="1" fillId="0" borderId="25" xfId="0" applyNumberFormat="1" applyFont="1" applyBorder="1">
      <alignment vertical="center"/>
    </xf>
    <xf numFmtId="177" fontId="1" fillId="0" borderId="26" xfId="0" applyNumberFormat="1" applyFont="1" applyBorder="1">
      <alignment vertical="center"/>
    </xf>
    <xf numFmtId="177" fontId="1" fillId="0" borderId="24" xfId="0" applyNumberFormat="1" applyFont="1" applyBorder="1" applyAlignment="1">
      <alignment vertical="center"/>
    </xf>
    <xf numFmtId="177" fontId="1" fillId="0" borderId="25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77" fontId="1" fillId="0" borderId="7" xfId="0" applyNumberFormat="1" applyFont="1" applyBorder="1" applyAlignment="1">
      <alignment vertical="center"/>
    </xf>
    <xf numFmtId="177" fontId="1" fillId="0" borderId="10" xfId="0" applyNumberFormat="1" applyFont="1" applyBorder="1" applyAlignment="1">
      <alignment vertical="center"/>
    </xf>
    <xf numFmtId="177" fontId="1" fillId="0" borderId="3" xfId="0" applyNumberFormat="1" applyFont="1" applyBorder="1" applyAlignment="1">
      <alignment vertical="center"/>
    </xf>
    <xf numFmtId="177" fontId="1" fillId="0" borderId="0" xfId="0" applyNumberFormat="1" applyFont="1" applyBorder="1">
      <alignment vertical="center"/>
    </xf>
    <xf numFmtId="177" fontId="1" fillId="0" borderId="20" xfId="0" applyNumberFormat="1" applyFont="1" applyBorder="1" applyAlignment="1">
      <alignment vertical="center"/>
    </xf>
    <xf numFmtId="177" fontId="1" fillId="0" borderId="21" xfId="0" applyNumberFormat="1" applyFont="1" applyBorder="1" applyAlignment="1">
      <alignment vertical="center"/>
    </xf>
    <xf numFmtId="177" fontId="1" fillId="0" borderId="22" xfId="0" applyNumberFormat="1" applyFont="1" applyBorder="1" applyAlignment="1">
      <alignment vertical="center"/>
    </xf>
    <xf numFmtId="177" fontId="1" fillId="0" borderId="8" xfId="0" applyNumberFormat="1" applyFont="1" applyBorder="1" applyAlignment="1">
      <alignment vertical="center"/>
    </xf>
    <xf numFmtId="177" fontId="1" fillId="0" borderId="7" xfId="0" applyNumberFormat="1" applyFont="1" applyBorder="1" applyAlignment="1">
      <alignment vertical="center"/>
    </xf>
    <xf numFmtId="177" fontId="1" fillId="0" borderId="26" xfId="0" applyNumberFormat="1" applyFont="1" applyBorder="1" applyAlignment="1">
      <alignment vertical="center"/>
    </xf>
    <xf numFmtId="177" fontId="1" fillId="0" borderId="5" xfId="0" applyNumberFormat="1" applyFont="1" applyBorder="1" applyAlignment="1">
      <alignment vertical="center"/>
    </xf>
    <xf numFmtId="177" fontId="1" fillId="0" borderId="10" xfId="0" applyNumberFormat="1" applyFont="1" applyBorder="1" applyAlignment="1">
      <alignment vertical="center"/>
    </xf>
    <xf numFmtId="177" fontId="1" fillId="0" borderId="3" xfId="0" applyNumberFormat="1" applyFont="1" applyBorder="1" applyAlignment="1">
      <alignment vertical="center"/>
    </xf>
    <xf numFmtId="177" fontId="1" fillId="0" borderId="11" xfId="0" applyNumberFormat="1" applyFont="1" applyBorder="1" applyAlignment="1">
      <alignment vertical="center"/>
    </xf>
    <xf numFmtId="0" fontId="3" fillId="0" borderId="30" xfId="0" applyFont="1" applyBorder="1" applyAlignment="1">
      <alignment horizontal="left" vertical="center" wrapText="1" indent="1"/>
    </xf>
    <xf numFmtId="177" fontId="1" fillId="0" borderId="31" xfId="0" applyNumberFormat="1" applyFont="1" applyBorder="1" applyAlignment="1">
      <alignment vertical="center"/>
    </xf>
    <xf numFmtId="177" fontId="1" fillId="0" borderId="32" xfId="0" applyNumberFormat="1" applyFont="1" applyBorder="1" applyAlignment="1">
      <alignment vertical="center"/>
    </xf>
    <xf numFmtId="177" fontId="1" fillId="0" borderId="33" xfId="0" applyNumberFormat="1" applyFont="1" applyBorder="1" applyAlignment="1">
      <alignment vertical="center"/>
    </xf>
    <xf numFmtId="0" fontId="3" fillId="0" borderId="34" xfId="0" applyFont="1" applyBorder="1" applyAlignment="1">
      <alignment horizontal="left" vertical="center" wrapText="1" indent="1"/>
    </xf>
    <xf numFmtId="177" fontId="1" fillId="0" borderId="35" xfId="0" applyNumberFormat="1" applyFont="1" applyBorder="1" applyAlignment="1">
      <alignment vertical="center"/>
    </xf>
    <xf numFmtId="177" fontId="1" fillId="0" borderId="36" xfId="0" applyNumberFormat="1" applyFont="1" applyBorder="1" applyAlignment="1">
      <alignment vertical="center"/>
    </xf>
    <xf numFmtId="177" fontId="1" fillId="0" borderId="37" xfId="0" applyNumberFormat="1" applyFont="1" applyBorder="1" applyAlignment="1">
      <alignment vertical="center"/>
    </xf>
    <xf numFmtId="0" fontId="3" fillId="0" borderId="38" xfId="0" applyFont="1" applyBorder="1" applyAlignment="1">
      <alignment horizontal="left" vertical="center" wrapText="1" indent="2"/>
    </xf>
    <xf numFmtId="177" fontId="1" fillId="0" borderId="39" xfId="0" applyNumberFormat="1" applyFont="1" applyBorder="1" applyAlignment="1">
      <alignment vertical="center"/>
    </xf>
    <xf numFmtId="177" fontId="1" fillId="0" borderId="40" xfId="0" applyNumberFormat="1" applyFont="1" applyBorder="1" applyAlignment="1">
      <alignment vertical="center"/>
    </xf>
    <xf numFmtId="177" fontId="1" fillId="0" borderId="41" xfId="0" applyNumberFormat="1" applyFont="1" applyBorder="1" applyAlignment="1">
      <alignment vertical="center"/>
    </xf>
    <xf numFmtId="177" fontId="1" fillId="0" borderId="36" xfId="0" applyNumberFormat="1" applyFont="1" applyBorder="1">
      <alignment vertical="center"/>
    </xf>
    <xf numFmtId="176" fontId="3" fillId="0" borderId="1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left" vertical="center"/>
    </xf>
    <xf numFmtId="0" fontId="3" fillId="0" borderId="0" xfId="0" applyFont="1">
      <alignment vertical="center"/>
    </xf>
    <xf numFmtId="0" fontId="11" fillId="0" borderId="0" xfId="0" applyFont="1">
      <alignment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76" fontId="3" fillId="0" borderId="42" xfId="0" applyNumberFormat="1" applyFont="1" applyBorder="1" applyAlignment="1">
      <alignment horizontal="center" vertical="center"/>
    </xf>
    <xf numFmtId="176" fontId="3" fillId="0" borderId="45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7" fontId="9" fillId="0" borderId="3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3" fillId="0" borderId="42" xfId="0" applyNumberFormat="1" applyFont="1" applyBorder="1" applyAlignment="1">
      <alignment horizontal="center" vertical="center" wrapText="1"/>
    </xf>
    <xf numFmtId="176" fontId="3" fillId="0" borderId="43" xfId="0" applyNumberFormat="1" applyFont="1" applyBorder="1" applyAlignment="1">
      <alignment horizontal="center" vertical="center" wrapText="1"/>
    </xf>
    <xf numFmtId="177" fontId="1" fillId="0" borderId="4" xfId="0" applyNumberFormat="1" applyFont="1" applyBorder="1" applyAlignment="1">
      <alignment horizontal="center" vertical="center"/>
    </xf>
    <xf numFmtId="177" fontId="1" fillId="0" borderId="5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177" fontId="1" fillId="0" borderId="7" xfId="0" applyNumberFormat="1" applyFont="1" applyBorder="1" applyAlignment="1">
      <alignment horizontal="center" vertical="center"/>
    </xf>
    <xf numFmtId="177" fontId="1" fillId="0" borderId="12" xfId="0" applyNumberFormat="1" applyFont="1" applyBorder="1" applyAlignment="1">
      <alignment horizontal="center" vertical="center"/>
    </xf>
    <xf numFmtId="177" fontId="1" fillId="0" borderId="8" xfId="0" applyNumberFormat="1" applyFont="1" applyBorder="1" applyAlignment="1">
      <alignment horizontal="center" vertical="center"/>
    </xf>
  </cellXfs>
  <cellStyles count="2">
    <cellStyle name="一般" xfId="0" builtinId="0"/>
    <cellStyle name="說明文字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9D9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78C782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32"/>
  <sheetViews>
    <sheetView showGridLines="0" tabSelected="1" zoomScale="80" zoomScaleNormal="80" workbookViewId="0">
      <selection sqref="A1:G1"/>
    </sheetView>
  </sheetViews>
  <sheetFormatPr defaultRowHeight="16.5" x14ac:dyDescent="0.25"/>
  <cols>
    <col min="1" max="1" width="20.25" style="1"/>
    <col min="2" max="2" width="11.875" style="2"/>
    <col min="3" max="3" width="12.375" style="2"/>
    <col min="4" max="4" width="18.875" style="2"/>
    <col min="5" max="5" width="11.875" style="2"/>
    <col min="6" max="6" width="12.375" style="2"/>
    <col min="7" max="7" width="18.875" style="2"/>
    <col min="8" max="1025" width="10.625" style="1"/>
  </cols>
  <sheetData>
    <row r="1" spans="1:7" ht="30" customHeight="1" thickTop="1" thickBot="1" x14ac:dyDescent="0.3">
      <c r="A1" s="105" t="s">
        <v>0</v>
      </c>
      <c r="B1" s="106"/>
      <c r="C1" s="106"/>
      <c r="D1" s="106"/>
      <c r="E1" s="106"/>
      <c r="F1" s="106"/>
      <c r="G1" s="107"/>
    </row>
    <row r="2" spans="1:7" ht="30" customHeight="1" thickTop="1" thickBot="1" x14ac:dyDescent="0.3">
      <c r="A2" s="3"/>
      <c r="B2" s="108" t="s">
        <v>1</v>
      </c>
      <c r="C2" s="108"/>
      <c r="D2" s="108"/>
      <c r="E2" s="108" t="s">
        <v>2</v>
      </c>
      <c r="F2" s="108"/>
      <c r="G2" s="108"/>
    </row>
    <row r="3" spans="1:7" ht="33" customHeight="1" x14ac:dyDescent="0.25">
      <c r="A3" s="3" t="s">
        <v>3</v>
      </c>
      <c r="B3" s="49" t="s">
        <v>4</v>
      </c>
      <c r="C3" s="50" t="s">
        <v>5</v>
      </c>
      <c r="D3" s="51" t="s">
        <v>6</v>
      </c>
      <c r="E3" s="49" t="s">
        <v>4</v>
      </c>
      <c r="F3" s="50" t="s">
        <v>5</v>
      </c>
      <c r="G3" s="51" t="s">
        <v>6</v>
      </c>
    </row>
    <row r="4" spans="1:7" ht="27.75" customHeight="1" x14ac:dyDescent="0.25">
      <c r="A4" s="4" t="s">
        <v>71</v>
      </c>
      <c r="B4" s="5">
        <v>567206</v>
      </c>
      <c r="C4" s="6"/>
      <c r="D4" s="7"/>
      <c r="E4" s="5">
        <f>B4</f>
        <v>567206</v>
      </c>
      <c r="F4" s="6"/>
      <c r="G4" s="7"/>
    </row>
    <row r="5" spans="1:7" ht="28.35" customHeight="1" x14ac:dyDescent="0.25">
      <c r="A5" s="8" t="s">
        <v>72</v>
      </c>
      <c r="B5" s="9"/>
      <c r="C5" s="10">
        <v>10384645</v>
      </c>
      <c r="D5" s="11"/>
      <c r="E5" s="9"/>
      <c r="F5" s="10">
        <f>C5</f>
        <v>10384645</v>
      </c>
      <c r="G5" s="11"/>
    </row>
    <row r="6" spans="1:7" ht="28.35" customHeight="1" x14ac:dyDescent="0.25">
      <c r="A6" s="8" t="s">
        <v>8</v>
      </c>
      <c r="B6" s="72"/>
      <c r="C6" s="72"/>
      <c r="D6" s="33">
        <v>32065.86</v>
      </c>
      <c r="E6" s="72"/>
      <c r="F6" s="72"/>
      <c r="G6" s="33">
        <v>32047.91</v>
      </c>
    </row>
    <row r="7" spans="1:7" ht="28.35" customHeight="1" x14ac:dyDescent="0.25">
      <c r="A7" s="8" t="s">
        <v>9</v>
      </c>
      <c r="B7" s="72"/>
      <c r="C7" s="72"/>
      <c r="D7" s="33">
        <f>D8+D9</f>
        <v>33303319282</v>
      </c>
      <c r="E7" s="72"/>
      <c r="F7" s="72"/>
      <c r="G7" s="33">
        <f>G8+G9</f>
        <v>232718903930</v>
      </c>
    </row>
    <row r="8" spans="1:7" ht="28.35" customHeight="1" x14ac:dyDescent="0.25">
      <c r="A8" s="12" t="s">
        <v>10</v>
      </c>
      <c r="B8" s="13"/>
      <c r="C8" s="13"/>
      <c r="D8" s="11">
        <v>32647225617</v>
      </c>
      <c r="E8" s="13"/>
      <c r="F8" s="13"/>
      <c r="G8" s="11">
        <v>228139658487</v>
      </c>
    </row>
    <row r="9" spans="1:7" ht="28.35" customHeight="1" thickBot="1" x14ac:dyDescent="0.3">
      <c r="A9" s="12" t="s">
        <v>11</v>
      </c>
      <c r="B9" s="13"/>
      <c r="C9" s="13"/>
      <c r="D9" s="14">
        <v>656093665</v>
      </c>
      <c r="E9" s="13"/>
      <c r="F9" s="13"/>
      <c r="G9" s="11">
        <v>4579245443</v>
      </c>
    </row>
    <row r="10" spans="1:7" ht="30" customHeight="1" thickTop="1" thickBot="1" x14ac:dyDescent="0.3">
      <c r="A10" s="109" t="s">
        <v>12</v>
      </c>
      <c r="B10" s="110" t="s">
        <v>13</v>
      </c>
      <c r="C10" s="111"/>
      <c r="D10" s="112" t="s">
        <v>6</v>
      </c>
      <c r="E10" s="110" t="s">
        <v>13</v>
      </c>
      <c r="F10" s="111"/>
      <c r="G10" s="112" t="s">
        <v>6</v>
      </c>
    </row>
    <row r="11" spans="1:7" ht="23.25" customHeight="1" thickTop="1" thickBot="1" x14ac:dyDescent="0.3">
      <c r="A11" s="109"/>
      <c r="B11" s="52"/>
      <c r="C11" s="56" t="s">
        <v>14</v>
      </c>
      <c r="D11" s="112"/>
      <c r="E11" s="52"/>
      <c r="F11" s="56" t="s">
        <v>14</v>
      </c>
      <c r="G11" s="112"/>
    </row>
    <row r="12" spans="1:7" ht="28.35" customHeight="1" thickTop="1" x14ac:dyDescent="0.25">
      <c r="A12" s="4" t="s">
        <v>15</v>
      </c>
      <c r="B12" s="16">
        <f>B13+B14</f>
        <v>1318819</v>
      </c>
      <c r="C12" s="17"/>
      <c r="D12" s="7">
        <f>D13+D14</f>
        <v>37991421609</v>
      </c>
      <c r="E12" s="16">
        <f>E13+E14</f>
        <v>2572437</v>
      </c>
      <c r="F12" s="17"/>
      <c r="G12" s="7">
        <f>G13+G14</f>
        <v>247277068866</v>
      </c>
    </row>
    <row r="13" spans="1:7" ht="28.35" customHeight="1" x14ac:dyDescent="0.25">
      <c r="A13" s="12" t="s">
        <v>10</v>
      </c>
      <c r="B13" s="5">
        <v>1312611</v>
      </c>
      <c r="C13" s="18"/>
      <c r="D13" s="11">
        <v>37671884136</v>
      </c>
      <c r="E13" s="5">
        <v>1570516</v>
      </c>
      <c r="F13" s="10"/>
      <c r="G13" s="11">
        <v>243490939194</v>
      </c>
    </row>
    <row r="14" spans="1:7" ht="28.35" customHeight="1" thickBot="1" x14ac:dyDescent="0.3">
      <c r="A14" s="12" t="s">
        <v>11</v>
      </c>
      <c r="B14" s="5">
        <v>6208</v>
      </c>
      <c r="C14" s="18"/>
      <c r="D14" s="11">
        <v>319537473</v>
      </c>
      <c r="E14" s="5">
        <v>1001921</v>
      </c>
      <c r="F14" s="10"/>
      <c r="G14" s="11">
        <v>3786129672</v>
      </c>
    </row>
    <row r="15" spans="1:7" ht="28.35" customHeight="1" x14ac:dyDescent="0.25">
      <c r="A15" s="58" t="s">
        <v>16</v>
      </c>
      <c r="B15" s="59">
        <f>B17+B18+B20+B23+B26+B28</f>
        <v>53741</v>
      </c>
      <c r="C15" s="60"/>
      <c r="D15" s="61">
        <f>D17+D18+D20+D23+D26+D28</f>
        <v>16153703632</v>
      </c>
      <c r="E15" s="59">
        <f>E17+E18+E20+E23+E26+E28</f>
        <v>1307359</v>
      </c>
      <c r="F15" s="60"/>
      <c r="G15" s="61">
        <f>G17+G18+G20+G23+G26+G28</f>
        <v>98984244623</v>
      </c>
    </row>
    <row r="16" spans="1:7" ht="28.35" customHeight="1" thickBot="1" x14ac:dyDescent="0.3">
      <c r="A16" s="62" t="s">
        <v>17</v>
      </c>
      <c r="B16" s="63">
        <f t="shared" ref="B16:G16" si="0">B21+B24+B27</f>
        <v>1265078</v>
      </c>
      <c r="C16" s="64">
        <f t="shared" si="0"/>
        <v>11603</v>
      </c>
      <c r="D16" s="65">
        <f t="shared" si="0"/>
        <v>21837717977</v>
      </c>
      <c r="E16" s="63">
        <f t="shared" si="0"/>
        <v>1265078</v>
      </c>
      <c r="F16" s="64">
        <f t="shared" si="0"/>
        <v>77203</v>
      </c>
      <c r="G16" s="65">
        <f t="shared" si="0"/>
        <v>148292824243</v>
      </c>
    </row>
    <row r="17" spans="1:7" ht="28.35" customHeight="1" x14ac:dyDescent="0.25">
      <c r="A17" s="58" t="s">
        <v>18</v>
      </c>
      <c r="B17" s="73">
        <v>11911</v>
      </c>
      <c r="C17" s="74"/>
      <c r="D17" s="75">
        <v>749416666</v>
      </c>
      <c r="E17" s="73">
        <v>75562</v>
      </c>
      <c r="F17" s="74"/>
      <c r="G17" s="75">
        <v>4760173195</v>
      </c>
    </row>
    <row r="18" spans="1:7" ht="28.35" customHeight="1" x14ac:dyDescent="0.25">
      <c r="A18" s="83" t="s">
        <v>19</v>
      </c>
      <c r="B18" s="84">
        <v>16211</v>
      </c>
      <c r="C18" s="85"/>
      <c r="D18" s="86">
        <v>285304192</v>
      </c>
      <c r="E18" s="84">
        <v>99986</v>
      </c>
      <c r="F18" s="85"/>
      <c r="G18" s="86">
        <v>1790474273</v>
      </c>
    </row>
    <row r="19" spans="1:7" ht="28.35" customHeight="1" x14ac:dyDescent="0.25">
      <c r="A19" s="12" t="s">
        <v>20</v>
      </c>
      <c r="B19" s="71">
        <f>B20+B21</f>
        <v>5975</v>
      </c>
      <c r="C19" s="57"/>
      <c r="D19" s="69">
        <f>D20+D21</f>
        <v>591823704</v>
      </c>
      <c r="E19" s="71">
        <f>E20+E21</f>
        <v>15111</v>
      </c>
      <c r="F19" s="57"/>
      <c r="G19" s="69">
        <f>G20+G21</f>
        <v>3421039216</v>
      </c>
    </row>
    <row r="20" spans="1:7" ht="28.35" customHeight="1" x14ac:dyDescent="0.25">
      <c r="A20" s="43" t="s">
        <v>21</v>
      </c>
      <c r="B20" s="71">
        <v>1874</v>
      </c>
      <c r="C20" s="57"/>
      <c r="D20" s="69">
        <v>545318833</v>
      </c>
      <c r="E20" s="71">
        <v>11010</v>
      </c>
      <c r="F20" s="57"/>
      <c r="G20" s="69">
        <v>3100378234</v>
      </c>
    </row>
    <row r="21" spans="1:7" ht="28.35" customHeight="1" x14ac:dyDescent="0.25">
      <c r="A21" s="43" t="s">
        <v>22</v>
      </c>
      <c r="B21" s="71">
        <v>4101</v>
      </c>
      <c r="C21" s="57">
        <v>43</v>
      </c>
      <c r="D21" s="69">
        <v>46504871</v>
      </c>
      <c r="E21" s="71">
        <f>B21</f>
        <v>4101</v>
      </c>
      <c r="F21" s="57">
        <v>252</v>
      </c>
      <c r="G21" s="69">
        <v>320660982</v>
      </c>
    </row>
    <row r="22" spans="1:7" ht="28.35" customHeight="1" x14ac:dyDescent="0.25">
      <c r="A22" s="87" t="s">
        <v>23</v>
      </c>
      <c r="B22" s="88">
        <f>B23+B24</f>
        <v>1245159</v>
      </c>
      <c r="C22" s="89"/>
      <c r="D22" s="90">
        <f>D23+D24</f>
        <v>33778879359</v>
      </c>
      <c r="E22" s="88">
        <f>E23+E24</f>
        <v>1301130</v>
      </c>
      <c r="F22" s="89"/>
      <c r="G22" s="90">
        <f>G23+G24</f>
        <v>218921767782</v>
      </c>
    </row>
    <row r="23" spans="1:7" ht="28.35" customHeight="1" x14ac:dyDescent="0.25">
      <c r="A23" s="43" t="s">
        <v>21</v>
      </c>
      <c r="B23" s="81">
        <v>11206</v>
      </c>
      <c r="C23" s="57"/>
      <c r="D23" s="77">
        <v>12339682036</v>
      </c>
      <c r="E23" s="81">
        <v>67177</v>
      </c>
      <c r="F23" s="57"/>
      <c r="G23" s="77">
        <v>73308063215</v>
      </c>
    </row>
    <row r="24" spans="1:7" ht="28.35" customHeight="1" x14ac:dyDescent="0.25">
      <c r="A24" s="43" t="s">
        <v>24</v>
      </c>
      <c r="B24" s="81">
        <v>1233953</v>
      </c>
      <c r="C24" s="57">
        <v>11172</v>
      </c>
      <c r="D24" s="77">
        <v>21439197323</v>
      </c>
      <c r="E24" s="81">
        <f>B24</f>
        <v>1233953</v>
      </c>
      <c r="F24" s="57">
        <v>74292</v>
      </c>
      <c r="G24" s="77">
        <v>145613704567</v>
      </c>
    </row>
    <row r="25" spans="1:7" ht="28.35" customHeight="1" x14ac:dyDescent="0.25">
      <c r="A25" s="87" t="s">
        <v>25</v>
      </c>
      <c r="B25" s="88">
        <f>B26+B27</f>
        <v>39563</v>
      </c>
      <c r="C25" s="89"/>
      <c r="D25" s="90">
        <f>D26+D27</f>
        <v>2583196039</v>
      </c>
      <c r="E25" s="88">
        <f>E26+E27</f>
        <v>108974</v>
      </c>
      <c r="F25" s="89"/>
      <c r="G25" s="90">
        <f>G26+G27</f>
        <v>16655351619</v>
      </c>
    </row>
    <row r="26" spans="1:7" ht="28.35" customHeight="1" x14ac:dyDescent="0.25">
      <c r="A26" s="43" t="s">
        <v>21</v>
      </c>
      <c r="B26" s="81">
        <v>12539</v>
      </c>
      <c r="C26" s="57"/>
      <c r="D26" s="77">
        <v>2231180256</v>
      </c>
      <c r="E26" s="81">
        <v>81950</v>
      </c>
      <c r="F26" s="57"/>
      <c r="G26" s="77">
        <v>14296892925</v>
      </c>
    </row>
    <row r="27" spans="1:7" ht="28.35" customHeight="1" x14ac:dyDescent="0.25">
      <c r="A27" s="91" t="s">
        <v>24</v>
      </c>
      <c r="B27" s="92">
        <v>27024</v>
      </c>
      <c r="C27" s="93">
        <v>388</v>
      </c>
      <c r="D27" s="94">
        <v>352015783</v>
      </c>
      <c r="E27" s="92">
        <f>B27</f>
        <v>27024</v>
      </c>
      <c r="F27" s="93">
        <v>2659</v>
      </c>
      <c r="G27" s="94">
        <v>2358458694</v>
      </c>
    </row>
    <row r="28" spans="1:7" ht="28.35" customHeight="1" thickBot="1" x14ac:dyDescent="0.3">
      <c r="A28" s="42" t="s">
        <v>26</v>
      </c>
      <c r="B28" s="36">
        <v>0</v>
      </c>
      <c r="C28" s="28"/>
      <c r="D28" s="14">
        <v>2801649</v>
      </c>
      <c r="E28" s="36">
        <v>971674</v>
      </c>
      <c r="F28" s="28"/>
      <c r="G28" s="14">
        <v>1728262781</v>
      </c>
    </row>
    <row r="29" spans="1:7" ht="20.25" customHeight="1" thickTop="1" x14ac:dyDescent="0.25">
      <c r="A29" s="103" t="s">
        <v>96</v>
      </c>
    </row>
    <row r="30" spans="1:7" ht="20.25" customHeight="1" x14ac:dyDescent="0.25">
      <c r="A30" s="103" t="s">
        <v>97</v>
      </c>
    </row>
    <row r="31" spans="1:7" ht="20.25" customHeight="1" x14ac:dyDescent="0.25">
      <c r="A31" s="104" t="s">
        <v>99</v>
      </c>
    </row>
    <row r="32" spans="1:7" ht="21" customHeight="1" x14ac:dyDescent="0.25">
      <c r="A32" s="103" t="s">
        <v>98</v>
      </c>
    </row>
  </sheetData>
  <mergeCells count="8">
    <mergeCell ref="A1:G1"/>
    <mergeCell ref="B2:D2"/>
    <mergeCell ref="E2:G2"/>
    <mergeCell ref="A10:A11"/>
    <mergeCell ref="B10:C10"/>
    <mergeCell ref="D10:D11"/>
    <mergeCell ref="E10:F10"/>
    <mergeCell ref="G10:G11"/>
  </mergeCells>
  <phoneticPr fontId="6" type="noConversion"/>
  <printOptions horizontalCentered="1"/>
  <pageMargins left="0.39370078740157483" right="0.39370078740157483" top="0.86614173228346458" bottom="0.47244094488188981" header="0.51181102362204722" footer="0.31496062992125984"/>
  <pageSetup paperSize="9" scale="89" orientation="portrait" useFirstPageNumber="1" horizontalDpi="1200" verticalDpi="1200" r:id="rId1"/>
  <headerFooter>
    <oddHeader>&amp;C&amp;"微軟正黑體,粗體"&amp;16勞工保險局108年7月統計提要</oddHeader>
    <oddFooter>&amp;C&amp;"Arial,標準"&amp;10第 &amp;P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31"/>
  <sheetViews>
    <sheetView showGridLines="0" zoomScale="80" zoomScaleNormal="80" workbookViewId="0">
      <selection sqref="A1:G1"/>
    </sheetView>
  </sheetViews>
  <sheetFormatPr defaultRowHeight="16.5" x14ac:dyDescent="0.25"/>
  <cols>
    <col min="1" max="1" width="23.625" style="1"/>
    <col min="2" max="2" width="11.375" style="2"/>
    <col min="3" max="3" width="13.125" style="2"/>
    <col min="4" max="4" width="17.125" style="2"/>
    <col min="5" max="5" width="11.375" style="2"/>
    <col min="6" max="6" width="13.125" style="2"/>
    <col min="7" max="7" width="17.125" style="2"/>
    <col min="8" max="1025" width="10.625" style="1"/>
  </cols>
  <sheetData>
    <row r="1" spans="1:7" ht="30" customHeight="1" thickTop="1" thickBot="1" x14ac:dyDescent="0.3">
      <c r="A1" s="105" t="s">
        <v>27</v>
      </c>
      <c r="B1" s="106"/>
      <c r="C1" s="106"/>
      <c r="D1" s="106"/>
      <c r="E1" s="106"/>
      <c r="F1" s="106"/>
      <c r="G1" s="107"/>
    </row>
    <row r="2" spans="1:7" ht="28.15" customHeight="1" thickTop="1" thickBot="1" x14ac:dyDescent="0.3">
      <c r="A2" s="3"/>
      <c r="B2" s="108" t="s">
        <v>1</v>
      </c>
      <c r="C2" s="108"/>
      <c r="D2" s="108"/>
      <c r="E2" s="108" t="s">
        <v>2</v>
      </c>
      <c r="F2" s="108"/>
      <c r="G2" s="108"/>
    </row>
    <row r="3" spans="1:7" ht="33" customHeight="1" x14ac:dyDescent="0.25">
      <c r="A3" s="3" t="s">
        <v>3</v>
      </c>
      <c r="B3" s="49" t="s">
        <v>4</v>
      </c>
      <c r="C3" s="50" t="s">
        <v>5</v>
      </c>
      <c r="D3" s="51" t="s">
        <v>6</v>
      </c>
      <c r="E3" s="49" t="s">
        <v>4</v>
      </c>
      <c r="F3" s="50" t="s">
        <v>5</v>
      </c>
      <c r="G3" s="51" t="s">
        <v>6</v>
      </c>
    </row>
    <row r="4" spans="1:7" ht="27.75" customHeight="1" x14ac:dyDescent="0.25">
      <c r="A4" s="4" t="s">
        <v>71</v>
      </c>
      <c r="B4" s="21">
        <v>518967</v>
      </c>
      <c r="C4" s="22"/>
      <c r="D4" s="7"/>
      <c r="E4" s="21">
        <f>B4</f>
        <v>518967</v>
      </c>
      <c r="F4" s="22"/>
      <c r="G4" s="7"/>
    </row>
    <row r="5" spans="1:7" ht="28.15" customHeight="1" x14ac:dyDescent="0.25">
      <c r="A5" s="8" t="s">
        <v>72</v>
      </c>
      <c r="B5" s="23"/>
      <c r="C5" s="24">
        <v>6919060</v>
      </c>
      <c r="D5" s="11"/>
      <c r="E5" s="23"/>
      <c r="F5" s="24">
        <f>C5</f>
        <v>6919060</v>
      </c>
      <c r="G5" s="11"/>
    </row>
    <row r="6" spans="1:7" ht="28.15" customHeight="1" x14ac:dyDescent="0.25">
      <c r="A6" s="8" t="s">
        <v>8</v>
      </c>
      <c r="B6" s="5"/>
      <c r="C6" s="10"/>
      <c r="D6" s="11">
        <v>33677.64</v>
      </c>
      <c r="E6" s="13"/>
      <c r="F6" s="13"/>
      <c r="G6" s="11">
        <v>33676.379999999997</v>
      </c>
    </row>
    <row r="7" spans="1:7" ht="28.15" customHeight="1" thickBot="1" x14ac:dyDescent="0.3">
      <c r="A7" s="25" t="s">
        <v>9</v>
      </c>
      <c r="B7" s="26"/>
      <c r="C7" s="27"/>
      <c r="D7" s="14">
        <v>2357051766</v>
      </c>
      <c r="E7" s="28"/>
      <c r="F7" s="28"/>
      <c r="G7" s="14">
        <v>16456848800</v>
      </c>
    </row>
    <row r="8" spans="1:7" ht="28.15" customHeight="1" thickTop="1" thickBot="1" x14ac:dyDescent="0.3">
      <c r="A8" s="109" t="s">
        <v>12</v>
      </c>
      <c r="B8" s="110" t="s">
        <v>13</v>
      </c>
      <c r="C8" s="110"/>
      <c r="D8" s="108" t="s">
        <v>6</v>
      </c>
      <c r="E8" s="110" t="s">
        <v>13</v>
      </c>
      <c r="F8" s="110"/>
      <c r="G8" s="108" t="s">
        <v>6</v>
      </c>
    </row>
    <row r="9" spans="1:7" ht="18" thickTop="1" thickBot="1" x14ac:dyDescent="0.3">
      <c r="A9" s="109"/>
      <c r="B9" s="52"/>
      <c r="C9" s="53" t="s">
        <v>28</v>
      </c>
      <c r="D9" s="108"/>
      <c r="E9" s="15"/>
      <c r="F9" s="53" t="s">
        <v>28</v>
      </c>
      <c r="G9" s="108"/>
    </row>
    <row r="10" spans="1:7" ht="28.15" customHeight="1" thickTop="1" x14ac:dyDescent="0.25">
      <c r="A10" s="29" t="s">
        <v>15</v>
      </c>
      <c r="B10" s="16">
        <f t="shared" ref="B10:G10" si="0">SUM(B11:B15)</f>
        <v>134624</v>
      </c>
      <c r="C10" s="17">
        <f t="shared" si="0"/>
        <v>33166</v>
      </c>
      <c r="D10" s="30">
        <f t="shared" si="0"/>
        <v>1871887017</v>
      </c>
      <c r="E10" s="16">
        <f t="shared" si="0"/>
        <v>806448</v>
      </c>
      <c r="F10" s="17">
        <f t="shared" si="0"/>
        <v>190491</v>
      </c>
      <c r="G10" s="30">
        <f t="shared" si="0"/>
        <v>11551419688</v>
      </c>
    </row>
    <row r="11" spans="1:7" ht="28.15" customHeight="1" x14ac:dyDescent="0.25">
      <c r="A11" s="12" t="s">
        <v>29</v>
      </c>
      <c r="B11" s="5">
        <v>33889</v>
      </c>
      <c r="C11" s="10">
        <v>8055</v>
      </c>
      <c r="D11" s="19">
        <v>783585599</v>
      </c>
      <c r="E11" s="31">
        <v>224277</v>
      </c>
      <c r="F11" s="32">
        <v>50415</v>
      </c>
      <c r="G11" s="33">
        <v>5160497159</v>
      </c>
    </row>
    <row r="12" spans="1:7" ht="28.15" customHeight="1" x14ac:dyDescent="0.25">
      <c r="A12" s="12" t="s">
        <v>30</v>
      </c>
      <c r="B12" s="5">
        <v>4002</v>
      </c>
      <c r="C12" s="10">
        <f>B12</f>
        <v>4002</v>
      </c>
      <c r="D12" s="19">
        <v>190781974</v>
      </c>
      <c r="E12" s="5">
        <v>19749</v>
      </c>
      <c r="F12" s="10">
        <v>19749</v>
      </c>
      <c r="G12" s="19">
        <v>990497508</v>
      </c>
    </row>
    <row r="13" spans="1:7" ht="28.15" customHeight="1" x14ac:dyDescent="0.25">
      <c r="A13" s="12" t="s">
        <v>31</v>
      </c>
      <c r="B13" s="5">
        <v>2603</v>
      </c>
      <c r="C13" s="10">
        <v>816</v>
      </c>
      <c r="D13" s="19">
        <v>58145581</v>
      </c>
      <c r="E13" s="5">
        <v>12715</v>
      </c>
      <c r="F13" s="10">
        <v>3909</v>
      </c>
      <c r="G13" s="19">
        <v>289970272</v>
      </c>
    </row>
    <row r="14" spans="1:7" ht="28.15" customHeight="1" x14ac:dyDescent="0.25">
      <c r="A14" s="12" t="s">
        <v>32</v>
      </c>
      <c r="B14" s="5">
        <v>39966</v>
      </c>
      <c r="C14" s="10">
        <v>7303</v>
      </c>
      <c r="D14" s="19">
        <v>800258693</v>
      </c>
      <c r="E14" s="5">
        <v>248734</v>
      </c>
      <c r="F14" s="10">
        <v>47994</v>
      </c>
      <c r="G14" s="19">
        <v>4893694261</v>
      </c>
    </row>
    <row r="15" spans="1:7" ht="28.15" customHeight="1" thickBot="1" x14ac:dyDescent="0.3">
      <c r="A15" s="34" t="s">
        <v>33</v>
      </c>
      <c r="B15" s="26">
        <v>54164</v>
      </c>
      <c r="C15" s="27">
        <v>12990</v>
      </c>
      <c r="D15" s="35">
        <v>39115170</v>
      </c>
      <c r="E15" s="26">
        <v>300973</v>
      </c>
      <c r="F15" s="27">
        <v>68424</v>
      </c>
      <c r="G15" s="35">
        <v>216760488</v>
      </c>
    </row>
    <row r="16" spans="1:7" ht="21" customHeight="1" thickTop="1" x14ac:dyDescent="0.25">
      <c r="A16" s="20" t="s">
        <v>90</v>
      </c>
    </row>
    <row r="17" spans="1:7" ht="21" customHeight="1" thickBot="1" x14ac:dyDescent="0.3">
      <c r="A17" s="20"/>
    </row>
    <row r="18" spans="1:7" ht="30" customHeight="1" thickTop="1" thickBot="1" x14ac:dyDescent="0.3">
      <c r="A18" s="105" t="s">
        <v>34</v>
      </c>
      <c r="B18" s="106"/>
      <c r="C18" s="106"/>
      <c r="D18" s="106"/>
      <c r="E18" s="106"/>
      <c r="F18" s="106"/>
      <c r="G18" s="107"/>
    </row>
    <row r="19" spans="1:7" ht="28.15" customHeight="1" thickTop="1" thickBot="1" x14ac:dyDescent="0.3">
      <c r="A19" s="68"/>
      <c r="B19" s="108" t="s">
        <v>1</v>
      </c>
      <c r="C19" s="108"/>
      <c r="D19" s="108"/>
      <c r="E19" s="108" t="s">
        <v>2</v>
      </c>
      <c r="F19" s="108"/>
      <c r="G19" s="108"/>
    </row>
    <row r="20" spans="1:7" ht="33" customHeight="1" thickTop="1" thickBot="1" x14ac:dyDescent="0.3">
      <c r="A20" s="3" t="s">
        <v>35</v>
      </c>
      <c r="B20" s="49" t="s">
        <v>4</v>
      </c>
      <c r="C20" s="50" t="s">
        <v>5</v>
      </c>
      <c r="D20" s="51" t="s">
        <v>6</v>
      </c>
      <c r="E20" s="49" t="s">
        <v>4</v>
      </c>
      <c r="F20" s="50" t="s">
        <v>5</v>
      </c>
      <c r="G20" s="51" t="s">
        <v>6</v>
      </c>
    </row>
    <row r="21" spans="1:7" ht="28.15" customHeight="1" x14ac:dyDescent="0.25">
      <c r="A21" s="4" t="s">
        <v>73</v>
      </c>
      <c r="B21" s="16">
        <v>527722</v>
      </c>
      <c r="C21" s="6"/>
      <c r="D21" s="7"/>
      <c r="E21" s="70">
        <f>B21</f>
        <v>527722</v>
      </c>
      <c r="F21" s="6"/>
      <c r="G21" s="40"/>
    </row>
    <row r="22" spans="1:7" ht="28.15" customHeight="1" x14ac:dyDescent="0.25">
      <c r="A22" s="8" t="s">
        <v>74</v>
      </c>
      <c r="B22" s="9"/>
      <c r="C22" s="24">
        <v>7525097</v>
      </c>
      <c r="D22" s="11"/>
      <c r="E22" s="9"/>
      <c r="F22" s="24">
        <f>C22</f>
        <v>7525097</v>
      </c>
      <c r="G22" s="33"/>
    </row>
    <row r="23" spans="1:7" ht="28.15" customHeight="1" x14ac:dyDescent="0.25">
      <c r="A23" s="8" t="s">
        <v>36</v>
      </c>
      <c r="B23" s="23"/>
      <c r="C23" s="13"/>
      <c r="D23" s="11">
        <v>33337.089999999997</v>
      </c>
      <c r="E23" s="31"/>
      <c r="F23" s="32"/>
      <c r="G23" s="33">
        <v>33357.83</v>
      </c>
    </row>
    <row r="24" spans="1:7" ht="28.15" customHeight="1" x14ac:dyDescent="0.25">
      <c r="A24" s="25" t="s">
        <v>37</v>
      </c>
      <c r="B24" s="36"/>
      <c r="C24" s="28"/>
      <c r="D24" s="14">
        <v>62404382</v>
      </c>
      <c r="E24" s="36"/>
      <c r="F24" s="28"/>
      <c r="G24" s="14">
        <v>433389838</v>
      </c>
    </row>
    <row r="25" spans="1:7" ht="33" customHeight="1" x14ac:dyDescent="0.25">
      <c r="A25" s="37" t="s">
        <v>38</v>
      </c>
      <c r="B25" s="49" t="s">
        <v>4</v>
      </c>
      <c r="C25" s="50" t="s">
        <v>75</v>
      </c>
      <c r="D25" s="51" t="s">
        <v>6</v>
      </c>
      <c r="E25" s="49" t="s">
        <v>4</v>
      </c>
      <c r="F25" s="50" t="s">
        <v>75</v>
      </c>
      <c r="G25" s="51" t="s">
        <v>6</v>
      </c>
    </row>
    <row r="26" spans="1:7" ht="28.15" customHeight="1" x14ac:dyDescent="0.25">
      <c r="A26" s="29" t="s">
        <v>39</v>
      </c>
      <c r="B26" s="38">
        <v>30</v>
      </c>
      <c r="C26" s="39">
        <v>222</v>
      </c>
      <c r="D26" s="39">
        <f>SUM(D27:D29)</f>
        <v>28212506</v>
      </c>
      <c r="E26" s="38">
        <v>200</v>
      </c>
      <c r="F26" s="39">
        <v>1803</v>
      </c>
      <c r="G26" s="40">
        <f>SUM(G27:G29)</f>
        <v>193177646</v>
      </c>
    </row>
    <row r="27" spans="1:7" ht="28.15" customHeight="1" x14ac:dyDescent="0.25">
      <c r="A27" s="12" t="s">
        <v>40</v>
      </c>
      <c r="B27" s="31"/>
      <c r="C27" s="32">
        <v>183</v>
      </c>
      <c r="D27" s="33">
        <v>14736941</v>
      </c>
      <c r="E27" s="31"/>
      <c r="F27" s="32">
        <v>1445</v>
      </c>
      <c r="G27" s="33">
        <v>94674372</v>
      </c>
    </row>
    <row r="28" spans="1:7" ht="28.15" customHeight="1" x14ac:dyDescent="0.25">
      <c r="A28" s="12" t="s">
        <v>41</v>
      </c>
      <c r="B28" s="5"/>
      <c r="C28" s="10">
        <v>2</v>
      </c>
      <c r="D28" s="19">
        <v>457002</v>
      </c>
      <c r="E28" s="5"/>
      <c r="F28" s="10">
        <v>6</v>
      </c>
      <c r="G28" s="19">
        <v>1365078</v>
      </c>
    </row>
    <row r="29" spans="1:7" ht="27.75" customHeight="1" x14ac:dyDescent="0.25">
      <c r="A29" s="34" t="s">
        <v>42</v>
      </c>
      <c r="B29" s="26"/>
      <c r="C29" s="27">
        <v>167</v>
      </c>
      <c r="D29" s="35">
        <v>13018563</v>
      </c>
      <c r="E29" s="26"/>
      <c r="F29" s="27">
        <v>1520</v>
      </c>
      <c r="G29" s="35">
        <v>97138196</v>
      </c>
    </row>
    <row r="30" spans="1:7" ht="21" customHeight="1" thickTop="1" x14ac:dyDescent="0.25">
      <c r="A30" s="20" t="s">
        <v>70</v>
      </c>
    </row>
    <row r="31" spans="1:7" ht="21" customHeight="1" x14ac:dyDescent="0.25">
      <c r="A31" s="20" t="s">
        <v>89</v>
      </c>
    </row>
  </sheetData>
  <mergeCells count="11">
    <mergeCell ref="B19:D19"/>
    <mergeCell ref="E19:G19"/>
    <mergeCell ref="A18:G18"/>
    <mergeCell ref="A1:G1"/>
    <mergeCell ref="B2:D2"/>
    <mergeCell ref="E2:G2"/>
    <mergeCell ref="A8:A9"/>
    <mergeCell ref="B8:C8"/>
    <mergeCell ref="D8:D9"/>
    <mergeCell ref="E8:F8"/>
    <mergeCell ref="G8:G9"/>
  </mergeCells>
  <phoneticPr fontId="6" type="noConversion"/>
  <printOptions horizontalCentered="1"/>
  <pageMargins left="0.39370078740157483" right="0.39370078740157483" top="0.86614173228346458" bottom="0.47244094488188981" header="0.51181102362204722" footer="0.31496062992125984"/>
  <pageSetup paperSize="9" scale="88" orientation="portrait" horizontalDpi="1200" verticalDpi="1200" r:id="rId1"/>
  <headerFooter>
    <oddHeader>&amp;C&amp;"微軟正黑體,粗體"&amp;16勞工保險局108年7月統計提要</oddHeader>
    <oddFooter>&amp;C&amp;"Arial,標準"&amp;10第 &amp;P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3"/>
  <sheetViews>
    <sheetView showGridLines="0" zoomScale="80" zoomScaleNormal="80" workbookViewId="0">
      <selection sqref="A1:G1"/>
    </sheetView>
  </sheetViews>
  <sheetFormatPr defaultRowHeight="16.5" x14ac:dyDescent="0.25"/>
  <cols>
    <col min="1" max="1" width="33.125" style="1"/>
    <col min="2" max="2" width="10.25" style="2"/>
    <col min="3" max="3" width="11.25" style="2"/>
    <col min="4" max="4" width="17.5" style="2"/>
    <col min="5" max="5" width="10.25" style="2"/>
    <col min="6" max="6" width="11.25" style="2"/>
    <col min="7" max="7" width="17.5" style="2"/>
    <col min="8" max="1025" width="10.625" style="1"/>
  </cols>
  <sheetData>
    <row r="1" spans="1:7" ht="27.75" customHeight="1" thickTop="1" thickBot="1" x14ac:dyDescent="0.3">
      <c r="A1" s="105" t="s">
        <v>43</v>
      </c>
      <c r="B1" s="106"/>
      <c r="C1" s="106"/>
      <c r="D1" s="106"/>
      <c r="E1" s="106"/>
      <c r="F1" s="106"/>
      <c r="G1" s="107"/>
    </row>
    <row r="2" spans="1:7" ht="25.15" customHeight="1" thickTop="1" thickBot="1" x14ac:dyDescent="0.3">
      <c r="A2" s="3"/>
      <c r="B2" s="108" t="s">
        <v>1</v>
      </c>
      <c r="C2" s="108"/>
      <c r="D2" s="108"/>
      <c r="E2" s="108" t="s">
        <v>2</v>
      </c>
      <c r="F2" s="108"/>
      <c r="G2" s="108"/>
    </row>
    <row r="3" spans="1:7" ht="33" customHeight="1" thickTop="1" thickBot="1" x14ac:dyDescent="0.3">
      <c r="A3" s="3" t="s">
        <v>35</v>
      </c>
      <c r="B3" s="49" t="s">
        <v>4</v>
      </c>
      <c r="C3" s="50" t="s">
        <v>5</v>
      </c>
      <c r="D3" s="51" t="s">
        <v>6</v>
      </c>
      <c r="E3" s="49" t="s">
        <v>4</v>
      </c>
      <c r="F3" s="50" t="s">
        <v>5</v>
      </c>
      <c r="G3" s="51" t="s">
        <v>6</v>
      </c>
    </row>
    <row r="4" spans="1:7" ht="21" customHeight="1" thickTop="1" x14ac:dyDescent="0.25">
      <c r="A4" s="4" t="s">
        <v>73</v>
      </c>
      <c r="B4" s="16">
        <v>521674</v>
      </c>
      <c r="C4" s="6"/>
      <c r="D4" s="7"/>
      <c r="E4" s="16">
        <f>B4</f>
        <v>521674</v>
      </c>
      <c r="F4" s="6"/>
      <c r="G4" s="7"/>
    </row>
    <row r="5" spans="1:7" ht="21" customHeight="1" x14ac:dyDescent="0.25">
      <c r="A5" s="8" t="s">
        <v>74</v>
      </c>
      <c r="B5" s="9"/>
      <c r="C5" s="24">
        <v>6856279</v>
      </c>
      <c r="D5" s="11"/>
      <c r="E5" s="9"/>
      <c r="F5" s="24">
        <f>C5</f>
        <v>6856279</v>
      </c>
      <c r="G5" s="11"/>
    </row>
    <row r="6" spans="1:7" ht="21" customHeight="1" x14ac:dyDescent="0.25">
      <c r="A6" s="8" t="s">
        <v>94</v>
      </c>
      <c r="B6" s="23"/>
      <c r="C6" s="13"/>
      <c r="D6" s="11">
        <v>39256.35</v>
      </c>
      <c r="E6" s="23"/>
      <c r="F6" s="13"/>
      <c r="G6" s="11">
        <v>39220.32</v>
      </c>
    </row>
    <row r="7" spans="1:7" ht="21" customHeight="1" thickBot="1" x14ac:dyDescent="0.3">
      <c r="A7" s="25" t="s">
        <v>37</v>
      </c>
      <c r="B7" s="36"/>
      <c r="C7" s="28"/>
      <c r="D7" s="14">
        <v>18338204815</v>
      </c>
      <c r="E7" s="36"/>
      <c r="F7" s="28"/>
      <c r="G7" s="14">
        <v>127080861721</v>
      </c>
    </row>
    <row r="8" spans="1:7" ht="19.5" customHeight="1" thickTop="1" thickBot="1" x14ac:dyDescent="0.3">
      <c r="A8" s="109" t="s">
        <v>44</v>
      </c>
      <c r="B8" s="110" t="s">
        <v>13</v>
      </c>
      <c r="C8" s="111"/>
      <c r="D8" s="112" t="s">
        <v>6</v>
      </c>
      <c r="E8" s="110" t="s">
        <v>13</v>
      </c>
      <c r="F8" s="111"/>
      <c r="G8" s="112" t="s">
        <v>6</v>
      </c>
    </row>
    <row r="9" spans="1:7" ht="18" thickTop="1" thickBot="1" x14ac:dyDescent="0.3">
      <c r="A9" s="109"/>
      <c r="B9" s="52"/>
      <c r="C9" s="56" t="s">
        <v>45</v>
      </c>
      <c r="D9" s="112"/>
      <c r="E9" s="15"/>
      <c r="F9" s="56" t="s">
        <v>45</v>
      </c>
      <c r="G9" s="112"/>
    </row>
    <row r="10" spans="1:7" ht="21" customHeight="1" thickTop="1" x14ac:dyDescent="0.25">
      <c r="A10" s="29" t="s">
        <v>39</v>
      </c>
      <c r="B10" s="38">
        <f t="shared" ref="B10:G10" si="0">SUM(B11:B14)</f>
        <v>11150</v>
      </c>
      <c r="C10" s="39">
        <f t="shared" si="0"/>
        <v>6</v>
      </c>
      <c r="D10" s="39">
        <f t="shared" si="0"/>
        <v>2583141948</v>
      </c>
      <c r="E10" s="38">
        <f t="shared" si="0"/>
        <v>68533</v>
      </c>
      <c r="F10" s="39">
        <f t="shared" si="0"/>
        <v>17</v>
      </c>
      <c r="G10" s="40">
        <f t="shared" si="0"/>
        <v>16155426553</v>
      </c>
    </row>
    <row r="11" spans="1:7" ht="21" customHeight="1" x14ac:dyDescent="0.25">
      <c r="A11" s="12" t="s">
        <v>46</v>
      </c>
      <c r="B11" s="31">
        <v>7396</v>
      </c>
      <c r="C11" s="32"/>
      <c r="D11" s="33">
        <v>2160514979</v>
      </c>
      <c r="E11" s="31">
        <v>45407</v>
      </c>
      <c r="F11" s="32"/>
      <c r="G11" s="33">
        <v>13628524209</v>
      </c>
    </row>
    <row r="12" spans="1:7" ht="21" customHeight="1" x14ac:dyDescent="0.25">
      <c r="A12" s="12" t="s">
        <v>47</v>
      </c>
      <c r="B12" s="5">
        <v>1981</v>
      </c>
      <c r="C12" s="10"/>
      <c r="D12" s="19">
        <v>328973925</v>
      </c>
      <c r="E12" s="5">
        <v>12198</v>
      </c>
      <c r="F12" s="10"/>
      <c r="G12" s="19">
        <v>1958265987</v>
      </c>
    </row>
    <row r="13" spans="1:7" ht="21" customHeight="1" x14ac:dyDescent="0.25">
      <c r="A13" s="12" t="s">
        <v>48</v>
      </c>
      <c r="B13" s="5">
        <v>1767</v>
      </c>
      <c r="C13" s="10"/>
      <c r="D13" s="19">
        <v>92848147</v>
      </c>
      <c r="E13" s="5">
        <v>10769</v>
      </c>
      <c r="F13" s="10"/>
      <c r="G13" s="19">
        <v>541165490</v>
      </c>
    </row>
    <row r="14" spans="1:7" ht="21" customHeight="1" thickBot="1" x14ac:dyDescent="0.3">
      <c r="A14" s="34" t="s">
        <v>95</v>
      </c>
      <c r="B14" s="26">
        <v>6</v>
      </c>
      <c r="C14" s="27">
        <v>6</v>
      </c>
      <c r="D14" s="35">
        <v>804897</v>
      </c>
      <c r="E14" s="26">
        <v>159</v>
      </c>
      <c r="F14" s="27">
        <v>17</v>
      </c>
      <c r="G14" s="35">
        <v>27470867</v>
      </c>
    </row>
    <row r="15" spans="1:7" ht="16.350000000000001" customHeight="1" thickTop="1" x14ac:dyDescent="0.25">
      <c r="A15" s="104" t="s">
        <v>100</v>
      </c>
    </row>
    <row r="16" spans="1:7" ht="16.350000000000001" customHeight="1" x14ac:dyDescent="0.25">
      <c r="A16" s="20" t="s">
        <v>92</v>
      </c>
    </row>
    <row r="17" spans="1:7" ht="16.350000000000001" customHeight="1" x14ac:dyDescent="0.25">
      <c r="A17" s="20" t="s">
        <v>93</v>
      </c>
    </row>
    <row r="18" spans="1:7" ht="11.25" customHeight="1" thickBot="1" x14ac:dyDescent="0.3">
      <c r="A18" s="20"/>
    </row>
    <row r="19" spans="1:7" ht="27.75" customHeight="1" thickTop="1" thickBot="1" x14ac:dyDescent="0.3">
      <c r="A19" s="105" t="s">
        <v>49</v>
      </c>
      <c r="B19" s="106"/>
      <c r="C19" s="106"/>
      <c r="D19" s="106"/>
      <c r="E19" s="106"/>
      <c r="F19" s="106"/>
      <c r="G19" s="107"/>
    </row>
    <row r="20" spans="1:7" ht="25.15" customHeight="1" thickTop="1" thickBot="1" x14ac:dyDescent="0.3">
      <c r="A20" s="68"/>
      <c r="B20" s="108" t="s">
        <v>1</v>
      </c>
      <c r="C20" s="108"/>
      <c r="D20" s="108"/>
      <c r="E20" s="108" t="s">
        <v>2</v>
      </c>
      <c r="F20" s="108"/>
      <c r="G20" s="108"/>
    </row>
    <row r="21" spans="1:7" ht="32.25" customHeight="1" thickTop="1" thickBot="1" x14ac:dyDescent="0.3">
      <c r="A21" s="3" t="s">
        <v>50</v>
      </c>
      <c r="B21" s="49" t="s">
        <v>4</v>
      </c>
      <c r="C21" s="50" t="s">
        <v>5</v>
      </c>
      <c r="D21" s="51" t="s">
        <v>6</v>
      </c>
      <c r="E21" s="49" t="s">
        <v>4</v>
      </c>
      <c r="F21" s="50" t="s">
        <v>5</v>
      </c>
      <c r="G21" s="51" t="s">
        <v>6</v>
      </c>
    </row>
    <row r="22" spans="1:7" ht="21" customHeight="1" thickTop="1" x14ac:dyDescent="0.25">
      <c r="A22" s="4" t="s">
        <v>71</v>
      </c>
      <c r="B22" s="21">
        <v>287</v>
      </c>
      <c r="C22" s="22"/>
      <c r="D22" s="7"/>
      <c r="E22" s="21">
        <f>B22</f>
        <v>287</v>
      </c>
      <c r="F22" s="22"/>
      <c r="G22" s="7"/>
    </row>
    <row r="23" spans="1:7" ht="21" customHeight="1" x14ac:dyDescent="0.25">
      <c r="A23" s="8" t="s">
        <v>72</v>
      </c>
      <c r="B23" s="23"/>
      <c r="C23" s="24">
        <v>1103444</v>
      </c>
      <c r="D23" s="11"/>
      <c r="E23" s="23"/>
      <c r="F23" s="24">
        <f>C23</f>
        <v>1103444</v>
      </c>
      <c r="G23" s="11"/>
    </row>
    <row r="24" spans="1:7" ht="21" customHeight="1" thickBot="1" x14ac:dyDescent="0.3">
      <c r="A24" s="25" t="s">
        <v>9</v>
      </c>
      <c r="B24" s="26"/>
      <c r="C24" s="27"/>
      <c r="D24" s="14">
        <v>279801983</v>
      </c>
      <c r="E24" s="28"/>
      <c r="F24" s="28"/>
      <c r="G24" s="14">
        <v>1980718730</v>
      </c>
    </row>
    <row r="25" spans="1:7" ht="25.15" customHeight="1" thickTop="1" thickBot="1" x14ac:dyDescent="0.3">
      <c r="A25" s="37" t="s">
        <v>12</v>
      </c>
      <c r="B25" s="108" t="s">
        <v>13</v>
      </c>
      <c r="C25" s="113"/>
      <c r="D25" s="54" t="s">
        <v>6</v>
      </c>
      <c r="E25" s="108" t="s">
        <v>13</v>
      </c>
      <c r="F25" s="113"/>
      <c r="G25" s="54" t="s">
        <v>6</v>
      </c>
    </row>
    <row r="26" spans="1:7" ht="21" customHeight="1" thickTop="1" x14ac:dyDescent="0.25">
      <c r="A26" s="29" t="s">
        <v>15</v>
      </c>
      <c r="B26" s="16"/>
      <c r="C26" s="17">
        <f>SUM(C27:C29)</f>
        <v>3984</v>
      </c>
      <c r="D26" s="30">
        <f>SUM(D27:D29)</f>
        <v>660864120</v>
      </c>
      <c r="E26" s="16"/>
      <c r="F26" s="17">
        <f>SUM(F27:F29)</f>
        <v>26395</v>
      </c>
      <c r="G26" s="30">
        <f>SUM(G27:G29)</f>
        <v>4325078120</v>
      </c>
    </row>
    <row r="27" spans="1:7" ht="21" customHeight="1" x14ac:dyDescent="0.25">
      <c r="A27" s="12" t="s">
        <v>18</v>
      </c>
      <c r="B27" s="5"/>
      <c r="C27" s="32">
        <v>162</v>
      </c>
      <c r="D27" s="33">
        <v>3264000</v>
      </c>
      <c r="E27" s="31"/>
      <c r="F27" s="32">
        <v>1272</v>
      </c>
      <c r="G27" s="33">
        <v>26132400</v>
      </c>
    </row>
    <row r="28" spans="1:7" ht="21" customHeight="1" x14ac:dyDescent="0.25">
      <c r="A28" s="12" t="s">
        <v>51</v>
      </c>
      <c r="B28" s="5"/>
      <c r="C28" s="10">
        <v>1151</v>
      </c>
      <c r="D28" s="19">
        <v>248937120</v>
      </c>
      <c r="E28" s="5"/>
      <c r="F28" s="10">
        <v>7341</v>
      </c>
      <c r="G28" s="19">
        <v>1578299720</v>
      </c>
    </row>
    <row r="29" spans="1:7" ht="21" customHeight="1" thickBot="1" x14ac:dyDescent="0.3">
      <c r="A29" s="34" t="s">
        <v>52</v>
      </c>
      <c r="B29" s="26"/>
      <c r="C29" s="27">
        <v>2671</v>
      </c>
      <c r="D29" s="35">
        <v>408663000</v>
      </c>
      <c r="E29" s="26"/>
      <c r="F29" s="27">
        <v>17782</v>
      </c>
      <c r="G29" s="35">
        <v>2720646000</v>
      </c>
    </row>
    <row r="30" spans="1:7" ht="16.350000000000001" customHeight="1" thickTop="1" x14ac:dyDescent="0.25">
      <c r="A30" s="20" t="s">
        <v>81</v>
      </c>
    </row>
    <row r="31" spans="1:7" ht="11.25" customHeight="1" thickBot="1" x14ac:dyDescent="0.3">
      <c r="A31" s="20"/>
    </row>
    <row r="32" spans="1:7" ht="27.75" customHeight="1" thickTop="1" thickBot="1" x14ac:dyDescent="0.3">
      <c r="A32" s="105" t="s">
        <v>84</v>
      </c>
      <c r="B32" s="106"/>
      <c r="C32" s="106"/>
      <c r="D32" s="106"/>
      <c r="E32" s="106"/>
      <c r="F32" s="106"/>
      <c r="G32" s="107"/>
    </row>
    <row r="33" spans="1:7" ht="25.15" customHeight="1" thickTop="1" thickBot="1" x14ac:dyDescent="0.3">
      <c r="A33" s="97"/>
      <c r="B33" s="108" t="s">
        <v>1</v>
      </c>
      <c r="C33" s="108"/>
      <c r="D33" s="108"/>
      <c r="E33" s="108" t="s">
        <v>88</v>
      </c>
      <c r="F33" s="108"/>
      <c r="G33" s="108"/>
    </row>
    <row r="34" spans="1:7" ht="33" customHeight="1" thickTop="1" thickBot="1" x14ac:dyDescent="0.3">
      <c r="A34" s="97" t="s">
        <v>50</v>
      </c>
      <c r="B34" s="99" t="s">
        <v>4</v>
      </c>
      <c r="C34" s="100" t="s">
        <v>5</v>
      </c>
      <c r="D34" s="98" t="s">
        <v>6</v>
      </c>
      <c r="E34" s="99" t="s">
        <v>4</v>
      </c>
      <c r="F34" s="100" t="s">
        <v>5</v>
      </c>
      <c r="G34" s="98" t="s">
        <v>6</v>
      </c>
    </row>
    <row r="35" spans="1:7" ht="21" customHeight="1" thickTop="1" x14ac:dyDescent="0.25">
      <c r="A35" s="4" t="s">
        <v>71</v>
      </c>
      <c r="B35" s="21">
        <v>284</v>
      </c>
      <c r="C35" s="22"/>
      <c r="D35" s="40"/>
      <c r="E35" s="21">
        <f>B35</f>
        <v>284</v>
      </c>
      <c r="F35" s="22"/>
      <c r="G35" s="40"/>
    </row>
    <row r="36" spans="1:7" ht="21" customHeight="1" x14ac:dyDescent="0.25">
      <c r="A36" s="8" t="s">
        <v>72</v>
      </c>
      <c r="B36" s="31"/>
      <c r="C36" s="24">
        <v>188611</v>
      </c>
      <c r="D36" s="33"/>
      <c r="E36" s="31"/>
      <c r="F36" s="24">
        <f>C36</f>
        <v>188611</v>
      </c>
      <c r="G36" s="33"/>
    </row>
    <row r="37" spans="1:7" ht="21" customHeight="1" thickBot="1" x14ac:dyDescent="0.3">
      <c r="A37" s="25" t="s">
        <v>9</v>
      </c>
      <c r="B37" s="82"/>
      <c r="C37" s="27"/>
      <c r="D37" s="14">
        <v>4937495</v>
      </c>
      <c r="E37" s="28"/>
      <c r="F37" s="28"/>
      <c r="G37" s="14">
        <v>23869073</v>
      </c>
    </row>
    <row r="38" spans="1:7" ht="22.5" customHeight="1" thickTop="1" thickBot="1" x14ac:dyDescent="0.3">
      <c r="A38" s="101" t="s">
        <v>12</v>
      </c>
      <c r="B38" s="108" t="s">
        <v>13</v>
      </c>
      <c r="C38" s="113"/>
      <c r="D38" s="54" t="s">
        <v>6</v>
      </c>
      <c r="E38" s="108" t="s">
        <v>13</v>
      </c>
      <c r="F38" s="113"/>
      <c r="G38" s="54" t="s">
        <v>6</v>
      </c>
    </row>
    <row r="39" spans="1:7" ht="21" customHeight="1" thickTop="1" x14ac:dyDescent="0.25">
      <c r="A39" s="29" t="s">
        <v>15</v>
      </c>
      <c r="B39" s="80"/>
      <c r="C39" s="17">
        <f>SUM(C40:C42)</f>
        <v>268</v>
      </c>
      <c r="D39" s="79">
        <f>SUM(D40:D42)</f>
        <v>2708686</v>
      </c>
      <c r="E39" s="80"/>
      <c r="F39" s="17">
        <f>SUM(F40:F42)</f>
        <v>804</v>
      </c>
      <c r="G39" s="79">
        <f>SUM(G40:G42)</f>
        <v>9674674</v>
      </c>
    </row>
    <row r="40" spans="1:7" ht="21" customHeight="1" x14ac:dyDescent="0.25">
      <c r="A40" s="12" t="s">
        <v>86</v>
      </c>
      <c r="B40" s="81"/>
      <c r="C40" s="32">
        <v>266</v>
      </c>
      <c r="D40" s="33">
        <v>2525086</v>
      </c>
      <c r="E40" s="31"/>
      <c r="F40" s="32">
        <v>787</v>
      </c>
      <c r="G40" s="33">
        <v>5859874</v>
      </c>
    </row>
    <row r="41" spans="1:7" ht="21" customHeight="1" x14ac:dyDescent="0.25">
      <c r="A41" s="12" t="s">
        <v>51</v>
      </c>
      <c r="B41" s="81"/>
      <c r="C41" s="44">
        <v>2</v>
      </c>
      <c r="D41" s="77">
        <v>183600</v>
      </c>
      <c r="E41" s="81"/>
      <c r="F41" s="44">
        <v>6</v>
      </c>
      <c r="G41" s="77">
        <v>448800</v>
      </c>
    </row>
    <row r="42" spans="1:7" ht="21" customHeight="1" thickBot="1" x14ac:dyDescent="0.3">
      <c r="A42" s="34" t="s">
        <v>52</v>
      </c>
      <c r="B42" s="82"/>
      <c r="C42" s="27">
        <v>0</v>
      </c>
      <c r="D42" s="76">
        <v>0</v>
      </c>
      <c r="E42" s="82"/>
      <c r="F42" s="27">
        <v>11</v>
      </c>
      <c r="G42" s="76">
        <v>3366000</v>
      </c>
    </row>
    <row r="43" spans="1:7" ht="16.350000000000001" customHeight="1" thickTop="1" x14ac:dyDescent="0.25">
      <c r="A43" s="20" t="s">
        <v>87</v>
      </c>
    </row>
  </sheetData>
  <mergeCells count="18">
    <mergeCell ref="A1:G1"/>
    <mergeCell ref="B2:D2"/>
    <mergeCell ref="E2:G2"/>
    <mergeCell ref="A8:A9"/>
    <mergeCell ref="B8:C8"/>
    <mergeCell ref="D8:D9"/>
    <mergeCell ref="E8:F8"/>
    <mergeCell ref="G8:G9"/>
    <mergeCell ref="B33:D33"/>
    <mergeCell ref="E33:G33"/>
    <mergeCell ref="B38:C38"/>
    <mergeCell ref="E38:F38"/>
    <mergeCell ref="A19:G19"/>
    <mergeCell ref="B25:C25"/>
    <mergeCell ref="E25:F25"/>
    <mergeCell ref="A32:G32"/>
    <mergeCell ref="B20:D20"/>
    <mergeCell ref="E20:G20"/>
  </mergeCells>
  <phoneticPr fontId="6" type="noConversion"/>
  <printOptions horizontalCentered="1"/>
  <pageMargins left="0.47244094488188981" right="0.47244094488188981" top="0.86614173228346458" bottom="0.47244094488188981" header="0.51181102362204722" footer="0.31496062992125984"/>
  <pageSetup paperSize="9" scale="83" firstPageNumber="0" orientation="portrait" horizontalDpi="1200" verticalDpi="1200" r:id="rId1"/>
  <headerFooter>
    <oddHeader>&amp;C&amp;"微軟正黑體,粗體"&amp;16勞工保險局108年7月統計提要</oddHeader>
    <oddFooter>&amp;C&amp;"Arial,標準"&amp;10第 &amp;P 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F35"/>
  <sheetViews>
    <sheetView showGridLines="0" zoomScale="80" zoomScaleNormal="80" workbookViewId="0">
      <selection sqref="A1:H1"/>
    </sheetView>
  </sheetViews>
  <sheetFormatPr defaultRowHeight="16.5" x14ac:dyDescent="0.25"/>
  <cols>
    <col min="1" max="1" width="26.125" style="1" customWidth="1"/>
    <col min="2" max="2" width="12.375" style="2" customWidth="1"/>
    <col min="3" max="3" width="10.625" style="2" customWidth="1"/>
    <col min="4" max="4" width="9.625" style="2" customWidth="1"/>
    <col min="5" max="5" width="16.625" style="2" bestFit="1" customWidth="1"/>
    <col min="6" max="6" width="12.375" style="2" bestFit="1" customWidth="1"/>
    <col min="7" max="7" width="10.625" style="2" customWidth="1"/>
    <col min="8" max="8" width="17.875" style="2" bestFit="1" customWidth="1"/>
    <col min="9" max="1020" width="8.875" style="1"/>
  </cols>
  <sheetData>
    <row r="1" spans="1:8" ht="33" customHeight="1" thickBot="1" x14ac:dyDescent="0.3">
      <c r="A1" s="114" t="s">
        <v>53</v>
      </c>
      <c r="B1" s="115"/>
      <c r="C1" s="115"/>
      <c r="D1" s="115"/>
      <c r="E1" s="115"/>
      <c r="F1" s="115"/>
      <c r="G1" s="115"/>
      <c r="H1" s="115"/>
    </row>
    <row r="2" spans="1:8" ht="28.5" customHeight="1" thickTop="1" thickBot="1" x14ac:dyDescent="0.3">
      <c r="A2" s="97"/>
      <c r="B2" s="116" t="s">
        <v>1</v>
      </c>
      <c r="C2" s="117"/>
      <c r="D2" s="117"/>
      <c r="E2" s="118"/>
      <c r="F2" s="116" t="s">
        <v>2</v>
      </c>
      <c r="G2" s="117"/>
      <c r="H2" s="118"/>
    </row>
    <row r="3" spans="1:8" ht="28.5" customHeight="1" thickTop="1" thickBot="1" x14ac:dyDescent="0.3">
      <c r="A3" s="97" t="s">
        <v>44</v>
      </c>
      <c r="B3" s="108" t="s">
        <v>62</v>
      </c>
      <c r="C3" s="113"/>
      <c r="D3" s="119" t="s">
        <v>6</v>
      </c>
      <c r="E3" s="112"/>
      <c r="F3" s="108" t="s">
        <v>85</v>
      </c>
      <c r="G3" s="113"/>
      <c r="H3" s="55" t="s">
        <v>6</v>
      </c>
    </row>
    <row r="4" spans="1:8" ht="28.5" customHeight="1" thickTop="1" x14ac:dyDescent="0.25">
      <c r="A4" s="29" t="s">
        <v>39</v>
      </c>
      <c r="B4" s="21"/>
      <c r="C4" s="22">
        <f>SUM(C5:C6)</f>
        <v>594104</v>
      </c>
      <c r="D4" s="137">
        <f>SUM(D5:D6)</f>
        <v>4289555608</v>
      </c>
      <c r="E4" s="138"/>
      <c r="F4" s="22"/>
      <c r="G4" s="22">
        <f>C4</f>
        <v>594104</v>
      </c>
      <c r="H4" s="40">
        <f>SUM(H5:H6)</f>
        <v>30209382936</v>
      </c>
    </row>
    <row r="5" spans="1:8" ht="28.5" customHeight="1" x14ac:dyDescent="0.25">
      <c r="A5" s="12" t="s">
        <v>54</v>
      </c>
      <c r="B5" s="31"/>
      <c r="C5" s="102">
        <v>535387</v>
      </c>
      <c r="D5" s="139">
        <v>3863135000</v>
      </c>
      <c r="E5" s="140"/>
      <c r="F5" s="72"/>
      <c r="G5" s="24">
        <f>C5</f>
        <v>535387</v>
      </c>
      <c r="H5" s="33">
        <v>27245009184</v>
      </c>
    </row>
    <row r="6" spans="1:8" ht="28.5" customHeight="1" thickBot="1" x14ac:dyDescent="0.3">
      <c r="A6" s="34" t="s">
        <v>55</v>
      </c>
      <c r="B6" s="82"/>
      <c r="C6" s="27">
        <v>58717</v>
      </c>
      <c r="D6" s="141">
        <v>426420608</v>
      </c>
      <c r="E6" s="142"/>
      <c r="F6" s="28"/>
      <c r="G6" s="28">
        <f>C6</f>
        <v>58717</v>
      </c>
      <c r="H6" s="14">
        <v>2964373752</v>
      </c>
    </row>
    <row r="7" spans="1:8" ht="18" thickTop="1" thickBot="1" x14ac:dyDescent="0.3"/>
    <row r="8" spans="1:8" ht="33" customHeight="1" thickTop="1" thickBot="1" x14ac:dyDescent="0.3">
      <c r="A8" s="128" t="s">
        <v>56</v>
      </c>
      <c r="B8" s="129"/>
      <c r="C8" s="129"/>
      <c r="D8" s="129"/>
      <c r="E8" s="129"/>
      <c r="F8" s="129"/>
      <c r="G8" s="129"/>
      <c r="H8" s="130"/>
    </row>
    <row r="9" spans="1:8" ht="28.5" customHeight="1" thickTop="1" thickBot="1" x14ac:dyDescent="0.3">
      <c r="A9" s="133" t="s">
        <v>76</v>
      </c>
      <c r="B9" s="108" t="s">
        <v>1</v>
      </c>
      <c r="C9" s="108"/>
      <c r="D9" s="108"/>
      <c r="E9" s="108"/>
      <c r="F9" s="108" t="s">
        <v>2</v>
      </c>
      <c r="G9" s="108"/>
      <c r="H9" s="108"/>
    </row>
    <row r="10" spans="1:8" ht="28.5" customHeight="1" thickTop="1" thickBot="1" x14ac:dyDescent="0.3">
      <c r="A10" s="134"/>
      <c r="B10" s="131" t="s">
        <v>57</v>
      </c>
      <c r="C10" s="132"/>
      <c r="D10" s="119" t="s">
        <v>6</v>
      </c>
      <c r="E10" s="112"/>
      <c r="F10" s="135" t="s">
        <v>57</v>
      </c>
      <c r="G10" s="136"/>
      <c r="H10" s="96" t="s">
        <v>6</v>
      </c>
    </row>
    <row r="11" spans="1:8" ht="28.5" customHeight="1" thickTop="1" x14ac:dyDescent="0.25">
      <c r="A11" s="8" t="s">
        <v>7</v>
      </c>
      <c r="B11" s="120" t="s">
        <v>102</v>
      </c>
      <c r="C11" s="121"/>
      <c r="D11" s="121"/>
      <c r="E11" s="121"/>
      <c r="F11" s="121"/>
      <c r="G11" s="121"/>
      <c r="H11" s="122"/>
    </row>
    <row r="12" spans="1:8" ht="28.5" customHeight="1" x14ac:dyDescent="0.25">
      <c r="A12" s="8" t="s">
        <v>77</v>
      </c>
      <c r="B12" s="123"/>
      <c r="C12" s="124"/>
      <c r="D12" s="124"/>
      <c r="E12" s="124"/>
      <c r="F12" s="124"/>
      <c r="G12" s="124"/>
      <c r="H12" s="122"/>
    </row>
    <row r="13" spans="1:8" ht="28.5" customHeight="1" x14ac:dyDescent="0.25">
      <c r="A13" s="41" t="s">
        <v>58</v>
      </c>
      <c r="B13" s="123"/>
      <c r="C13" s="124"/>
      <c r="D13" s="124"/>
      <c r="E13" s="124"/>
      <c r="F13" s="124"/>
      <c r="G13" s="124"/>
      <c r="H13" s="122"/>
    </row>
    <row r="14" spans="1:8" ht="28.5" customHeight="1" thickBot="1" x14ac:dyDescent="0.3">
      <c r="A14" s="42" t="s">
        <v>59</v>
      </c>
      <c r="B14" s="125"/>
      <c r="C14" s="126"/>
      <c r="D14" s="126"/>
      <c r="E14" s="126"/>
      <c r="F14" s="126"/>
      <c r="G14" s="126"/>
      <c r="H14" s="127"/>
    </row>
    <row r="15" spans="1:8" ht="28.9" customHeight="1" thickTop="1" thickBot="1" x14ac:dyDescent="0.3">
      <c r="A15" s="109" t="s">
        <v>12</v>
      </c>
      <c r="B15" s="110" t="s">
        <v>57</v>
      </c>
      <c r="C15" s="111"/>
      <c r="D15" s="112" t="s">
        <v>6</v>
      </c>
      <c r="E15" s="108"/>
      <c r="F15" s="110" t="s">
        <v>57</v>
      </c>
      <c r="G15" s="111"/>
      <c r="H15" s="112" t="s">
        <v>6</v>
      </c>
    </row>
    <row r="16" spans="1:8" ht="25.9" customHeight="1" thickTop="1" thickBot="1" x14ac:dyDescent="0.3">
      <c r="A16" s="109"/>
      <c r="B16" s="52"/>
      <c r="C16" s="56" t="s">
        <v>14</v>
      </c>
      <c r="D16" s="112"/>
      <c r="E16" s="108"/>
      <c r="F16" s="52"/>
      <c r="G16" s="56" t="s">
        <v>14</v>
      </c>
      <c r="H16" s="112"/>
    </row>
    <row r="17" spans="1:8" ht="28.5" customHeight="1" thickTop="1" x14ac:dyDescent="0.25">
      <c r="A17" s="29" t="s">
        <v>15</v>
      </c>
      <c r="B17" s="80">
        <f>B22+B29</f>
        <v>1780636</v>
      </c>
      <c r="C17" s="17"/>
      <c r="D17" s="17"/>
      <c r="E17" s="79">
        <f>E18+E21</f>
        <v>6841510620</v>
      </c>
      <c r="F17" s="80">
        <f>F22+F29</f>
        <v>1797041</v>
      </c>
      <c r="G17" s="17"/>
      <c r="H17" s="79">
        <f>H18+H21</f>
        <v>47786940989</v>
      </c>
    </row>
    <row r="18" spans="1:8" ht="28.5" customHeight="1" x14ac:dyDescent="0.25">
      <c r="A18" s="12" t="s">
        <v>78</v>
      </c>
      <c r="B18" s="81"/>
      <c r="C18" s="57"/>
      <c r="D18" s="57"/>
      <c r="E18" s="77">
        <f>E19+E20</f>
        <v>4587757348</v>
      </c>
      <c r="F18" s="31"/>
      <c r="G18" s="57"/>
      <c r="H18" s="77">
        <f>H19+H20</f>
        <v>31771260245</v>
      </c>
    </row>
    <row r="19" spans="1:8" ht="28.5" customHeight="1" x14ac:dyDescent="0.25">
      <c r="A19" s="43" t="s">
        <v>60</v>
      </c>
      <c r="B19" s="81"/>
      <c r="C19" s="57"/>
      <c r="D19" s="57"/>
      <c r="E19" s="77">
        <v>1537129534</v>
      </c>
      <c r="F19" s="31"/>
      <c r="G19" s="57"/>
      <c r="H19" s="77">
        <v>10478865000</v>
      </c>
    </row>
    <row r="20" spans="1:8" ht="28.5" customHeight="1" x14ac:dyDescent="0.25">
      <c r="A20" s="43" t="s">
        <v>61</v>
      </c>
      <c r="B20" s="81"/>
      <c r="C20" s="57"/>
      <c r="D20" s="57"/>
      <c r="E20" s="77">
        <v>3050627814</v>
      </c>
      <c r="F20" s="31"/>
      <c r="G20" s="57"/>
      <c r="H20" s="77">
        <v>21292395245</v>
      </c>
    </row>
    <row r="21" spans="1:8" ht="28.5" customHeight="1" thickBot="1" x14ac:dyDescent="0.3">
      <c r="A21" s="62" t="s">
        <v>79</v>
      </c>
      <c r="B21" s="66"/>
      <c r="C21" s="67"/>
      <c r="D21" s="67"/>
      <c r="E21" s="78">
        <f>E24+E25+E27</f>
        <v>2253753272</v>
      </c>
      <c r="F21" s="63"/>
      <c r="G21" s="67"/>
      <c r="H21" s="78">
        <f>H24+H25+H27</f>
        <v>16015680744</v>
      </c>
    </row>
    <row r="22" spans="1:8" ht="28.5" customHeight="1" x14ac:dyDescent="0.25">
      <c r="A22" s="12" t="s">
        <v>17</v>
      </c>
      <c r="B22" s="81">
        <f>SUM(B23:B28)</f>
        <v>1777856</v>
      </c>
      <c r="C22" s="57">
        <f>SUM(C23:C28)</f>
        <v>9688</v>
      </c>
      <c r="D22" s="57"/>
      <c r="E22" s="77">
        <f>SUM(E23:E28)</f>
        <v>6678060540</v>
      </c>
      <c r="F22" s="31">
        <f t="shared" ref="F22:F28" si="0">B22</f>
        <v>1777856</v>
      </c>
      <c r="G22" s="57">
        <f>SUM(G23:G28)</f>
        <v>84601</v>
      </c>
      <c r="H22" s="77">
        <f>SUM(H23:H28)</f>
        <v>46686326921</v>
      </c>
    </row>
    <row r="23" spans="1:8" ht="28.5" customHeight="1" x14ac:dyDescent="0.25">
      <c r="A23" s="45" t="s">
        <v>63</v>
      </c>
      <c r="B23" s="81">
        <v>1065267</v>
      </c>
      <c r="C23" s="44">
        <v>7929</v>
      </c>
      <c r="D23" s="57"/>
      <c r="E23" s="77">
        <v>4026375043</v>
      </c>
      <c r="F23" s="31">
        <f t="shared" si="0"/>
        <v>1065267</v>
      </c>
      <c r="G23" s="32">
        <v>70615</v>
      </c>
      <c r="H23" s="77">
        <v>27952019242</v>
      </c>
    </row>
    <row r="24" spans="1:8" ht="28.5" customHeight="1" x14ac:dyDescent="0.25">
      <c r="A24" s="45" t="s">
        <v>64</v>
      </c>
      <c r="B24" s="81">
        <v>551788</v>
      </c>
      <c r="C24" s="44">
        <v>65</v>
      </c>
      <c r="D24" s="57"/>
      <c r="E24" s="77">
        <v>2003218016</v>
      </c>
      <c r="F24" s="31">
        <f t="shared" si="0"/>
        <v>551788</v>
      </c>
      <c r="G24" s="44">
        <v>1465</v>
      </c>
      <c r="H24" s="77">
        <v>14266677776</v>
      </c>
    </row>
    <row r="25" spans="1:8" ht="28.5" customHeight="1" x14ac:dyDescent="0.25">
      <c r="A25" s="45" t="s">
        <v>65</v>
      </c>
      <c r="B25" s="81">
        <v>41722</v>
      </c>
      <c r="C25" s="44">
        <v>387</v>
      </c>
      <c r="D25" s="57"/>
      <c r="E25" s="77">
        <v>151940592</v>
      </c>
      <c r="F25" s="31">
        <f t="shared" si="0"/>
        <v>41722</v>
      </c>
      <c r="G25" s="44">
        <v>3379</v>
      </c>
      <c r="H25" s="77">
        <v>1054898872</v>
      </c>
    </row>
    <row r="26" spans="1:8" ht="28.5" customHeight="1" x14ac:dyDescent="0.25">
      <c r="A26" s="45" t="s">
        <v>80</v>
      </c>
      <c r="B26" s="81">
        <v>7495</v>
      </c>
      <c r="C26" s="44">
        <v>106</v>
      </c>
      <c r="D26" s="57"/>
      <c r="E26" s="77">
        <v>27919457</v>
      </c>
      <c r="F26" s="31">
        <f t="shared" si="0"/>
        <v>7495</v>
      </c>
      <c r="G26" s="32">
        <v>734</v>
      </c>
      <c r="H26" s="77">
        <v>193074646</v>
      </c>
    </row>
    <row r="27" spans="1:8" ht="28.5" customHeight="1" x14ac:dyDescent="0.25">
      <c r="A27" s="45" t="s">
        <v>66</v>
      </c>
      <c r="B27" s="81">
        <v>20213</v>
      </c>
      <c r="C27" s="44">
        <v>47</v>
      </c>
      <c r="D27" s="57"/>
      <c r="E27" s="77">
        <v>98594664</v>
      </c>
      <c r="F27" s="31">
        <f t="shared" si="0"/>
        <v>20213</v>
      </c>
      <c r="G27" s="44">
        <v>455</v>
      </c>
      <c r="H27" s="77">
        <v>694104096</v>
      </c>
    </row>
    <row r="28" spans="1:8" ht="28.5" customHeight="1" x14ac:dyDescent="0.25">
      <c r="A28" s="45" t="s">
        <v>67</v>
      </c>
      <c r="B28" s="81">
        <v>91371</v>
      </c>
      <c r="C28" s="57">
        <v>1154</v>
      </c>
      <c r="D28" s="57"/>
      <c r="E28" s="77">
        <v>370012768</v>
      </c>
      <c r="F28" s="31">
        <f t="shared" si="0"/>
        <v>91371</v>
      </c>
      <c r="G28" s="57">
        <v>7953</v>
      </c>
      <c r="H28" s="77">
        <v>2525552289</v>
      </c>
    </row>
    <row r="29" spans="1:8" ht="28.5" customHeight="1" x14ac:dyDescent="0.25">
      <c r="A29" s="87" t="s">
        <v>16</v>
      </c>
      <c r="B29" s="88">
        <f>SUM(B30:B31)</f>
        <v>2780</v>
      </c>
      <c r="C29" s="89"/>
      <c r="D29" s="89"/>
      <c r="E29" s="90">
        <f>SUM(E30:E31)</f>
        <v>163450080</v>
      </c>
      <c r="F29" s="88">
        <f>SUM(F30:F31)</f>
        <v>19185</v>
      </c>
      <c r="G29" s="95"/>
      <c r="H29" s="90">
        <f>SUM(H30:H31)</f>
        <v>1100614068</v>
      </c>
    </row>
    <row r="30" spans="1:8" ht="28.5" customHeight="1" x14ac:dyDescent="0.25">
      <c r="A30" s="45" t="s">
        <v>68</v>
      </c>
      <c r="B30" s="81">
        <v>1657</v>
      </c>
      <c r="C30" s="57"/>
      <c r="D30" s="57"/>
      <c r="E30" s="77">
        <v>60821700</v>
      </c>
      <c r="F30" s="81">
        <v>11835</v>
      </c>
      <c r="G30" s="57"/>
      <c r="H30" s="33">
        <v>428880828</v>
      </c>
    </row>
    <row r="31" spans="1:8" ht="28.5" customHeight="1" thickBot="1" x14ac:dyDescent="0.3">
      <c r="A31" s="46" t="s">
        <v>69</v>
      </c>
      <c r="B31" s="82">
        <v>1123</v>
      </c>
      <c r="C31" s="27"/>
      <c r="D31" s="27"/>
      <c r="E31" s="76">
        <v>102628380</v>
      </c>
      <c r="F31" s="82">
        <v>7350</v>
      </c>
      <c r="G31" s="27"/>
      <c r="H31" s="14">
        <v>671733240</v>
      </c>
    </row>
    <row r="32" spans="1:8" s="48" customFormat="1" ht="24" customHeight="1" thickTop="1" x14ac:dyDescent="0.25">
      <c r="A32" s="20" t="s">
        <v>91</v>
      </c>
      <c r="B32" s="47"/>
      <c r="C32" s="47"/>
      <c r="D32" s="47"/>
      <c r="E32" s="47"/>
      <c r="F32" s="47"/>
      <c r="G32" s="47"/>
      <c r="H32" s="47"/>
    </row>
    <row r="33" spans="1:8" s="48" customFormat="1" ht="24" customHeight="1" x14ac:dyDescent="0.25">
      <c r="A33" s="20" t="s">
        <v>82</v>
      </c>
      <c r="B33" s="47"/>
      <c r="C33" s="47"/>
      <c r="D33" s="47"/>
      <c r="E33" s="47"/>
      <c r="F33" s="47"/>
      <c r="G33" s="47"/>
      <c r="H33" s="47"/>
    </row>
    <row r="34" spans="1:8" s="48" customFormat="1" ht="24" customHeight="1" x14ac:dyDescent="0.25">
      <c r="A34" s="20" t="s">
        <v>83</v>
      </c>
      <c r="B34" s="47"/>
      <c r="C34" s="47"/>
      <c r="D34" s="47"/>
      <c r="E34" s="47"/>
      <c r="F34" s="47"/>
      <c r="G34" s="47"/>
      <c r="H34" s="47"/>
    </row>
    <row r="35" spans="1:8" s="48" customFormat="1" ht="24" customHeight="1" x14ac:dyDescent="0.25">
      <c r="A35" s="104" t="s">
        <v>101</v>
      </c>
      <c r="B35" s="47"/>
      <c r="C35" s="47"/>
      <c r="D35" s="47"/>
      <c r="E35" s="47"/>
      <c r="F35" s="47"/>
      <c r="G35" s="47"/>
      <c r="H35" s="47"/>
    </row>
  </sheetData>
  <mergeCells count="22">
    <mergeCell ref="F3:G3"/>
    <mergeCell ref="A15:A16"/>
    <mergeCell ref="B15:C15"/>
    <mergeCell ref="D15:E16"/>
    <mergeCell ref="F15:G15"/>
    <mergeCell ref="B3:C3"/>
    <mergeCell ref="H15:H16"/>
    <mergeCell ref="A1:H1"/>
    <mergeCell ref="B2:E2"/>
    <mergeCell ref="D3:E3"/>
    <mergeCell ref="B11:H14"/>
    <mergeCell ref="A8:H8"/>
    <mergeCell ref="B9:E9"/>
    <mergeCell ref="F9:H9"/>
    <mergeCell ref="B10:C10"/>
    <mergeCell ref="D10:E10"/>
    <mergeCell ref="A9:A10"/>
    <mergeCell ref="F10:G10"/>
    <mergeCell ref="D4:E4"/>
    <mergeCell ref="D5:E5"/>
    <mergeCell ref="D6:E6"/>
    <mergeCell ref="F2:H2"/>
  </mergeCells>
  <phoneticPr fontId="8" type="noConversion"/>
  <printOptions horizontalCentered="1"/>
  <pageMargins left="0.27559055118110237" right="0.27559055118110237" top="0.86614173228346458" bottom="0.47244094488188981" header="0.51181102362204722" footer="0.31496062992125984"/>
  <pageSetup paperSize="9" scale="81" orientation="portrait" horizontalDpi="1200" verticalDpi="1200" r:id="rId1"/>
  <headerFooter>
    <oddHeader>&amp;C&amp;"微軟正黑體,粗體"&amp;16勞工保險局108年7月統計提要</oddHeader>
    <oddFooter>&amp;C&amp;"Arial,標準"&amp;10第 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1</vt:i4>
      </vt:variant>
    </vt:vector>
  </HeadingPairs>
  <TitlesOfParts>
    <vt:vector size="5" baseType="lpstr">
      <vt:lpstr>勞工保險</vt:lpstr>
      <vt:lpstr>就業保險&amp;積欠墊償</vt:lpstr>
      <vt:lpstr>勞工退休金&amp;農民保險</vt:lpstr>
      <vt:lpstr>老農津貼&amp;國民年金</vt:lpstr>
      <vt:lpstr>'勞工退休金&amp;農民保險'!Print_Area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dcterms:created xsi:type="dcterms:W3CDTF">2019-09-04T07:15:53Z</dcterms:created>
  <dcterms:modified xsi:type="dcterms:W3CDTF">2019-09-09T04:08:06Z</dcterms:modified>
  <dc:language/>
</cp:coreProperties>
</file>