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5150" yWindow="-15" windowWidth="13530" windowHeight="12555" tabRatio="630"/>
  </bookViews>
  <sheets>
    <sheet name="勞工保險" sheetId="1" r:id="rId1"/>
    <sheet name="就業保險&amp;勞工退休金&amp;積欠墊償" sheetId="2" r:id="rId2"/>
    <sheet name="農民保險&amp;農民退休儲金&amp;老農津貼" sheetId="6" r:id="rId3"/>
    <sheet name="國民年金" sheetId="5" r:id="rId4"/>
  </sheets>
  <definedNames>
    <definedName name="_xlnm.Print_Area" localSheetId="2">'農民保險&amp;農民退休儲金&amp;老農津貼'!$A$1:$G$44</definedName>
  </definedNames>
  <calcPr calcId="145621"/>
</workbook>
</file>

<file path=xl/calcChain.xml><?xml version="1.0" encoding="utf-8"?>
<calcChain xmlns="http://schemas.openxmlformats.org/spreadsheetml/2006/main">
  <c r="F43" i="6" l="1"/>
  <c r="F42" i="6"/>
  <c r="G41" i="6"/>
  <c r="D41" i="6"/>
  <c r="C41" i="6"/>
  <c r="F41" i="6" s="1"/>
  <c r="F33" i="6"/>
  <c r="E32" i="6"/>
  <c r="G22" i="6"/>
  <c r="F22" i="6"/>
  <c r="D22" i="6"/>
  <c r="C22" i="6"/>
  <c r="F19" i="6"/>
  <c r="E18" i="6"/>
  <c r="G8" i="6"/>
  <c r="F8" i="6"/>
  <c r="D8" i="6"/>
  <c r="C8" i="6"/>
  <c r="F5" i="6"/>
  <c r="E4" i="6"/>
  <c r="E21" i="2" l="1"/>
  <c r="F22" i="2"/>
  <c r="B27" i="2"/>
  <c r="C27" i="2"/>
  <c r="D27" i="2"/>
  <c r="E27" i="2"/>
  <c r="F27" i="2"/>
  <c r="G27" i="2"/>
  <c r="C12" i="2" l="1"/>
  <c r="B19" i="1" l="1"/>
  <c r="H22" i="5" l="1"/>
  <c r="F22" i="5"/>
  <c r="E22" i="5"/>
  <c r="B22" i="5"/>
  <c r="F21" i="5"/>
  <c r="F20" i="5"/>
  <c r="F19" i="5"/>
  <c r="F18" i="5"/>
  <c r="F17" i="5"/>
  <c r="F16" i="5"/>
  <c r="H15" i="5"/>
  <c r="G15" i="5"/>
  <c r="E15" i="5"/>
  <c r="C15" i="5"/>
  <c r="B15" i="5"/>
  <c r="F15" i="5" s="1"/>
  <c r="H14" i="5"/>
  <c r="E14" i="5"/>
  <c r="H11" i="5"/>
  <c r="E11" i="5"/>
  <c r="H10" i="5" l="1"/>
  <c r="E10" i="5"/>
  <c r="F10" i="5"/>
  <c r="B10" i="5"/>
  <c r="G44" i="2"/>
  <c r="D44" i="2"/>
  <c r="F40" i="2"/>
  <c r="E39" i="2"/>
  <c r="G10" i="2"/>
  <c r="F10" i="2"/>
  <c r="E10" i="2"/>
  <c r="D10" i="2"/>
  <c r="C10" i="2"/>
  <c r="B10" i="2"/>
  <c r="F5" i="2"/>
  <c r="E4" i="2"/>
  <c r="E27" i="1"/>
  <c r="E25" i="1" s="1"/>
  <c r="G25" i="1"/>
  <c r="D25" i="1"/>
  <c r="B25" i="1"/>
  <c r="E24" i="1"/>
  <c r="E22" i="1" s="1"/>
  <c r="G22" i="1"/>
  <c r="D22" i="1"/>
  <c r="B22" i="1"/>
  <c r="E21" i="1"/>
  <c r="E19" i="1" s="1"/>
  <c r="G19" i="1"/>
  <c r="D19" i="1"/>
  <c r="G16" i="1"/>
  <c r="F16" i="1"/>
  <c r="D16" i="1"/>
  <c r="C16" i="1"/>
  <c r="B16" i="1"/>
  <c r="G15" i="1"/>
  <c r="E15" i="1"/>
  <c r="D15" i="1"/>
  <c r="B15" i="1"/>
  <c r="G12" i="1"/>
  <c r="E12" i="1"/>
  <c r="D12" i="1"/>
  <c r="B12" i="1"/>
  <c r="G7" i="1"/>
  <c r="D7" i="1"/>
  <c r="F5" i="1"/>
  <c r="E4" i="1"/>
  <c r="E16" i="1" l="1"/>
</calcChain>
</file>

<file path=xl/sharedStrings.xml><?xml version="1.0" encoding="utf-8"?>
<sst xmlns="http://schemas.openxmlformats.org/spreadsheetml/2006/main" count="239" uniqueCount="105">
  <si>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</si>
  <si>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</si>
  <si>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</si>
  <si>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</si>
  <si>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</si>
  <si>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</si>
  <si>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</si>
  <si>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</si>
  <si>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</si>
  <si>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</si>
  <si>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</si>
  <si>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</si>
  <si>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</si>
  <si>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</si>
  <si>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</si>
  <si>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</si>
  <si>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</si>
  <si>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</si>
  <si>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</si>
  <si>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</si>
  <si>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</si>
  <si>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</si>
  <si>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年金給付(註2)</t>
  </si>
  <si>
    <t>老年給付</t>
  </si>
  <si>
    <t>年金給付</t>
  </si>
  <si>
    <t>死亡給付</t>
  </si>
  <si>
    <t>職災醫療給付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</si>
  <si>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</si>
  <si>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</si>
  <si>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</si>
  <si>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</si>
  <si>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</si>
  <si>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</si>
  <si>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</si>
  <si>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</si>
  <si>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</si>
  <si>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</si>
  <si>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</si>
  <si>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</si>
  <si>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</si>
  <si>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</si>
  <si>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</si>
  <si>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</si>
  <si>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</si>
  <si>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</si>
  <si>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</si>
  <si>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</si>
  <si>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</si>
  <si>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</si>
  <si>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</si>
  <si>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</si>
  <si>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</si>
  <si>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</si>
  <si>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</si>
  <si>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</si>
  <si>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</si>
  <si>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t>【國民年金】</t>
  </si>
  <si>
    <t>人數（人）</t>
  </si>
  <si>
    <t>被保險人負擔</t>
  </si>
  <si>
    <t>政府補助</t>
  </si>
  <si>
    <t>保險支出(基金支應)</t>
  </si>
  <si>
    <t>年金差額(政府負擔)</t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</si>
  <si>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</si>
  <si>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</si>
  <si>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</si>
  <si>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</si>
  <si>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</si>
  <si>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</si>
  <si>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</si>
  <si>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</si>
  <si>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</si>
  <si>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</si>
  <si>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</si>
  <si>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</si>
  <si>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納保項目</t>
    <phoneticPr fontId="8" type="noConversion"/>
  </si>
  <si>
    <t>應計保險費</t>
    <phoneticPr fontId="8" type="noConversion"/>
  </si>
  <si>
    <t>保險給付(註2)</t>
    <phoneticPr fontId="8" type="noConversion"/>
  </si>
  <si>
    <t>基本保證年金(註3)</t>
    <phoneticPr fontId="8" type="noConversion"/>
  </si>
  <si>
    <t>④身心障礙年金(註4)</t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</si>
  <si>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</si>
  <si>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</rPr>
      <t>2.</t>
    </r>
    <r>
      <rPr>
        <sz val="12"/>
        <color rgb="FF000000"/>
        <rFont val="Times New Roman"/>
        <family val="1"/>
        <charset val="136"/>
      </rPr>
      <t xml:space="preserve">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8" type="noConversion"/>
  </si>
  <si>
    <r>
      <t>　　</t>
    </r>
    <r>
      <rPr>
        <sz val="12"/>
        <color rgb="FF000000"/>
        <rFont val="Times New Roman"/>
        <family val="1"/>
      </rPr>
      <t xml:space="preserve">3.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  <phoneticPr fontId="8" type="noConversion"/>
  </si>
  <si>
    <t>本年1至本月累計數</t>
    <phoneticPr fontId="6" type="noConversion"/>
  </si>
  <si>
    <t>【農民職業災害保險】</t>
    <phoneticPr fontId="6" type="noConversion"/>
  </si>
  <si>
    <t>傷害給付及就醫津貼</t>
    <phoneticPr fontId="6" type="noConversion"/>
  </si>
  <si>
    <r>
      <t>註：農民職業災害保險</t>
    </r>
    <r>
      <rPr>
        <sz val="12"/>
        <color rgb="FF000000"/>
        <rFont val="微軟正黑體"/>
        <family val="2"/>
        <charset val="136"/>
      </rPr>
      <t xml:space="preserve">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0.24%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</si>
  <si>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</si>
  <si>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color rgb="FF000000"/>
        <rFont val="Times New Roman"/>
        <family val="1"/>
        <charset val="136"/>
      </rPr>
      <t xml:space="preserve">           </t>
    </r>
    <r>
      <rPr>
        <sz val="12"/>
        <color rgb="FF000000"/>
        <rFont val="微軟正黑體"/>
        <family val="2"/>
        <charset val="136"/>
      </rPr>
      <t>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細明體"/>
        <family val="3"/>
        <charset val="136"/>
      </rPr>
      <t>）。</t>
    </r>
  </si>
  <si>
    <t>　　    初核人數不含國併勞。</t>
  </si>
  <si>
    <t>納保資料每兩個月開單計費，統計數據於雙數月份公布</t>
    <phoneticPr fontId="8" type="noConversion"/>
  </si>
  <si>
    <t>平均提繳工資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</si>
  <si>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墊償單位數為新墊案件數，再墊案件不計單位數；墊償人數係指首次墊付人數，請領兩項墊償種類者總人數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</si>
  <si>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    </t>
    </r>
    <r>
      <rPr>
        <sz val="12"/>
        <color rgb="FF000000"/>
        <rFont val="微軟正黑體"/>
        <family val="2"/>
        <charset val="136"/>
      </rPr>
      <t>不重複計算，故墊償種類人數加總大於合計。</t>
    </r>
    <phoneticPr fontId="6" type="noConversion"/>
  </si>
  <si>
    <t>本人請領月退休金(註3)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</si>
  <si>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</si>
  <si>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普通保險費率</t>
    </r>
    <r>
      <rPr>
        <sz val="12"/>
        <color rgb="FF000000"/>
        <rFont val="Times New Roman"/>
        <family val="1"/>
        <charset val="136"/>
      </rPr>
      <t xml:space="preserve"> 10.5%</t>
    </r>
    <r>
      <rPr>
        <sz val="12"/>
        <color rgb="FF000000"/>
        <rFont val="微軟正黑體"/>
        <family val="2"/>
        <charset val="136"/>
      </rPr>
      <t>，職災保險平均費率</t>
    </r>
    <r>
      <rPr>
        <sz val="12"/>
        <color rgb="FF000000"/>
        <rFont val="Times New Roman"/>
        <family val="1"/>
        <charset val="136"/>
      </rPr>
      <t xml:space="preserve"> 0.20%</t>
    </r>
    <r>
      <rPr>
        <sz val="12"/>
        <color rgb="FF000000"/>
        <rFont val="微軟正黑體"/>
        <family val="2"/>
        <charset val="136"/>
      </rPr>
      <t>（依職災保險適用行業別及費率表與實績費率調整計算；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</si>
  <si>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9.5%</t>
    </r>
    <r>
      <rPr>
        <sz val="12"/>
        <color rgb="FF000000"/>
        <rFont val="微軟正黑體"/>
        <family val="2"/>
        <charset val="136"/>
      </rPr>
      <t>。</t>
    </r>
    <phoneticPr fontId="8" type="noConversion"/>
  </si>
  <si>
    <t>【農民退休儲金】</t>
    <phoneticPr fontId="6" type="noConversion"/>
  </si>
  <si>
    <t>核付人數（人）</t>
    <phoneticPr fontId="6" type="noConversion"/>
  </si>
  <si>
    <t>提繳農會(月底)</t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</si>
  <si>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</rPr>
      <t>1,541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7,618,468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  <charset val="136"/>
      </rPr>
      <t>22</t>
    </r>
    <r>
      <rPr>
        <sz val="12"/>
        <rFont val="Times New Roman"/>
        <family val="1"/>
      </rPr>
      <t>,267,736</t>
    </r>
    <r>
      <rPr>
        <sz val="12"/>
        <rFont val="微軟正黑體"/>
        <family val="2"/>
        <charset val="136"/>
      </rPr>
      <t>元；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</si>
  <si>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本月勞工退休金雇主提繳人數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7,070,009</t>
    </r>
    <r>
      <rPr>
        <sz val="12"/>
        <rFont val="微軟正黑體"/>
        <family val="2"/>
        <charset val="136"/>
      </rPr>
      <t>人、個人提繳人數</t>
    </r>
    <r>
      <rPr>
        <sz val="12"/>
        <rFont val="Times New Roman"/>
        <family val="1"/>
        <charset val="136"/>
      </rPr>
      <t xml:space="preserve"> 742</t>
    </r>
    <r>
      <rPr>
        <sz val="12"/>
        <rFont val="Times New Roman"/>
        <family val="1"/>
      </rPr>
      <t>,006</t>
    </r>
    <r>
      <rPr>
        <sz val="12"/>
        <rFont val="微軟正黑體"/>
        <family val="2"/>
        <charset val="136"/>
      </rPr>
      <t>人。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</si>
  <si>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6.03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5.64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。</t>
    </r>
    <phoneticPr fontId="6" type="noConversion"/>
  </si>
  <si>
    <r>
      <t>註：農民退休儲金提繳基準</t>
    </r>
    <r>
      <rPr>
        <sz val="12"/>
        <rFont val="Times New Roman"/>
        <family val="1"/>
        <charset val="136"/>
      </rPr>
      <t>(</t>
    </r>
    <r>
      <rPr>
        <sz val="12"/>
        <rFont val="微軟正黑體"/>
        <family val="2"/>
        <charset val="136"/>
      </rPr>
      <t>基本工資</t>
    </r>
    <r>
      <rPr>
        <sz val="12"/>
        <rFont val="Times New Roman"/>
        <family val="1"/>
        <charset val="136"/>
      </rPr>
      <t>)24,000</t>
    </r>
    <r>
      <rPr>
        <sz val="12"/>
        <rFont val="微軟正黑體"/>
        <family val="2"/>
        <charset val="136"/>
      </rPr>
      <t>元，本月平均提繳率</t>
    </r>
    <r>
      <rPr>
        <sz val="12"/>
        <rFont val="Times New Roman"/>
        <family val="1"/>
        <charset val="136"/>
      </rPr>
      <t xml:space="preserve"> 9.8 %</t>
    </r>
    <r>
      <rPr>
        <sz val="12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</si>
  <si>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4. </t>
    </r>
    <r>
      <rPr>
        <sz val="12"/>
        <rFont val="微軟正黑體"/>
        <family val="2"/>
        <charset val="136"/>
      </rPr>
      <t>本月身心障礙年金包含勞併國</t>
    </r>
    <r>
      <rPr>
        <sz val="12"/>
        <rFont val="Times New Roman"/>
        <family val="1"/>
      </rPr>
      <t>743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214,034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>612,708</t>
    </r>
    <r>
      <rPr>
        <sz val="12"/>
        <rFont val="微軟正黑體"/>
        <family val="2"/>
        <charset val="136"/>
      </rPr>
      <t>元；初核人數不含勞併國。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</si>
</sst>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\ ;\-0\ ;&quot; - &quot;;@\ "/>
    <numFmt numFmtId="177" formatCode="_-* #,##0_-;\-* #,##0_-;_-* \-_-;_-@_-"/>
    <numFmt numFmtId="178" formatCode="#,##0_-;\-#,##0_-;&quot;-&quot;_-"/>
  </numFmts>
  <fonts count="15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14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color rgb="FF000000"/>
      <name val="細明體"/>
      <family val="3"/>
      <charset val="13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44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</borders>
  <cellStyleXfs count="3">
    <xf numFmtId="0" fontId="0" fillId="0" borderId="0">
      <alignment vertical="center"/>
    </xf>
    <xf numFmtId="0" fontId="5" fillId="0" borderId="0" applyBorder="0" applyProtection="0">
      <alignment vertical="center"/>
    </xf>
    <xf numFmtId="0" fontId="5" fillId="0" borderId="0">
      <alignment vertical="center"/>
    </xf>
  </cellStyleXfs>
  <cellXfs count="136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left" vertical="center" indent="3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0" fontId="3" fillId="0" borderId="19" xfId="0" applyFont="1" applyBorder="1" applyAlignment="1">
      <alignment horizontal="left" vertical="center" wrapText="1" indent="1"/>
    </xf>
    <xf numFmtId="177" fontId="1" fillId="0" borderId="20" xfId="0" applyNumberFormat="1" applyFont="1" applyBorder="1">
      <alignment vertical="center"/>
    </xf>
    <xf numFmtId="177" fontId="1" fillId="0" borderId="21" xfId="0" applyNumberFormat="1" applyFont="1" applyBorder="1">
      <alignment vertical="center"/>
    </xf>
    <xf numFmtId="177" fontId="1" fillId="0" borderId="22" xfId="0" applyNumberFormat="1" applyFont="1" applyBorder="1">
      <alignment vertical="center"/>
    </xf>
    <xf numFmtId="0" fontId="3" fillId="0" borderId="23" xfId="0" applyFont="1" applyBorder="1" applyAlignment="1">
      <alignment horizontal="left" vertical="center" wrapText="1" indent="1"/>
    </xf>
    <xf numFmtId="177" fontId="1" fillId="0" borderId="24" xfId="0" applyNumberFormat="1" applyFont="1" applyBorder="1">
      <alignment vertical="center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4" xfId="0" applyNumberFormat="1" applyFont="1" applyBorder="1" applyAlignment="1">
      <alignment vertical="center"/>
    </xf>
    <xf numFmtId="177" fontId="1" fillId="0" borderId="25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0" xfId="0" applyNumberFormat="1" applyFont="1" applyBorder="1">
      <alignment vertical="center"/>
    </xf>
    <xf numFmtId="177" fontId="1" fillId="0" borderId="20" xfId="0" applyNumberFormat="1" applyFont="1" applyBorder="1" applyAlignment="1">
      <alignment vertical="center"/>
    </xf>
    <xf numFmtId="177" fontId="1" fillId="0" borderId="21" xfId="0" applyNumberFormat="1" applyFont="1" applyBorder="1" applyAlignment="1">
      <alignment vertical="center"/>
    </xf>
    <xf numFmtId="177" fontId="1" fillId="0" borderId="22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0" xfId="0" applyFont="1" applyBorder="1" applyAlignment="1">
      <alignment horizontal="left" vertical="center" wrapText="1" indent="1"/>
    </xf>
    <xf numFmtId="177" fontId="1" fillId="0" borderId="31" xfId="0" applyNumberFormat="1" applyFont="1" applyBorder="1" applyAlignment="1">
      <alignment vertical="center"/>
    </xf>
    <xf numFmtId="177" fontId="1" fillId="0" borderId="32" xfId="0" applyNumberFormat="1" applyFont="1" applyBorder="1" applyAlignment="1">
      <alignment vertical="center"/>
    </xf>
    <xf numFmtId="177" fontId="1" fillId="0" borderId="33" xfId="0" applyNumberFormat="1" applyFont="1" applyBorder="1" applyAlignment="1">
      <alignment vertical="center"/>
    </xf>
    <xf numFmtId="0" fontId="3" fillId="0" borderId="34" xfId="0" applyFont="1" applyBorder="1" applyAlignment="1">
      <alignment horizontal="left" vertical="center" wrapText="1" indent="1"/>
    </xf>
    <xf numFmtId="177" fontId="1" fillId="0" borderId="35" xfId="0" applyNumberFormat="1" applyFont="1" applyBorder="1" applyAlignment="1">
      <alignment vertical="center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0" fontId="3" fillId="0" borderId="38" xfId="0" applyFont="1" applyBorder="1" applyAlignment="1">
      <alignment horizontal="left" vertical="center" wrapText="1" indent="2"/>
    </xf>
    <xf numFmtId="177" fontId="1" fillId="0" borderId="39" xfId="0" applyNumberFormat="1" applyFont="1" applyBorder="1" applyAlignment="1">
      <alignment vertical="center"/>
    </xf>
    <xf numFmtId="177" fontId="1" fillId="0" borderId="40" xfId="0" applyNumberFormat="1" applyFont="1" applyBorder="1" applyAlignment="1">
      <alignment vertical="center"/>
    </xf>
    <xf numFmtId="177" fontId="1" fillId="0" borderId="41" xfId="0" applyNumberFormat="1" applyFont="1" applyBorder="1" applyAlignment="1">
      <alignment vertical="center"/>
    </xf>
    <xf numFmtId="177" fontId="1" fillId="0" borderId="36" xfId="0" applyNumberFormat="1" applyFont="1" applyBorder="1">
      <alignment vertical="center"/>
    </xf>
    <xf numFmtId="176" fontId="3" fillId="0" borderId="15" xfId="0" applyNumberFormat="1" applyFont="1" applyBorder="1" applyAlignment="1">
      <alignment horizontal="center" vertical="center"/>
    </xf>
    <xf numFmtId="0" fontId="3" fillId="0" borderId="0" xfId="0" applyFont="1">
      <alignment vertical="center"/>
    </xf>
    <xf numFmtId="0" fontId="11" fillId="0" borderId="0" xfId="0" applyFont="1">
      <alignment vertical="center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7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8" fontId="1" fillId="0" borderId="11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178" fontId="1" fillId="0" borderId="8" xfId="0" applyNumberFormat="1" applyFont="1" applyBorder="1" applyAlignment="1">
      <alignment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177" fontId="9" fillId="0" borderId="3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/>
    </xf>
    <xf numFmtId="176" fontId="3" fillId="0" borderId="42" xfId="0" applyNumberFormat="1" applyFont="1" applyBorder="1" applyAlignment="1">
      <alignment horizontal="center" vertical="center" wrapText="1"/>
    </xf>
    <xf numFmtId="176" fontId="3" fillId="0" borderId="43" xfId="0" applyNumberFormat="1" applyFont="1" applyBorder="1" applyAlignment="1">
      <alignment horizontal="center" vertical="center" wrapText="1"/>
    </xf>
  </cellXfs>
  <cellStyles count="3">
    <cellStyle name="一般" xfId="0" builtinId="0"/>
    <cellStyle name="一般 2" xfId="2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tabSelected="1" zoomScale="80" zoomScaleNormal="80" workbookViewId="0">
      <selection sqref="A1:G1"/>
    </sheetView>
  </sheetViews>
  <sheetFormatPr defaultRowHeight="16.5" x14ac:dyDescent="0.25"/>
  <cols>
    <col min="1" max="1" width="20.25" style="1"/>
    <col min="2" max="2" width="11.875" style="2"/>
    <col min="3" max="3" width="12.375" style="2"/>
    <col min="4" max="4" width="18.875" style="2"/>
    <col min="5" max="5" width="11.875" style="2"/>
    <col min="6" max="6" width="12.375" style="2"/>
    <col min="7" max="7" width="18.875" style="2"/>
    <col min="8" max="1025" width="10.625" style="1"/>
  </cols>
  <sheetData>
    <row r="1" spans="1:7" ht="30" customHeight="1" thickTop="1" thickBot="1" x14ac:dyDescent="0.3">
      <c r="A1" s="108" t="s">
        <v>0</v>
      </c>
      <c r="B1" s="109"/>
      <c r="C1" s="109"/>
      <c r="D1" s="109"/>
      <c r="E1" s="109"/>
      <c r="F1" s="109"/>
      <c r="G1" s="110"/>
    </row>
    <row r="2" spans="1:7" ht="30" customHeight="1" thickTop="1" thickBot="1" x14ac:dyDescent="0.3">
      <c r="A2" s="3"/>
      <c r="B2" s="111" t="s">
        <v>1</v>
      </c>
      <c r="C2" s="111"/>
      <c r="D2" s="111"/>
      <c r="E2" s="111" t="s">
        <v>2</v>
      </c>
      <c r="F2" s="111"/>
      <c r="G2" s="111"/>
    </row>
    <row r="3" spans="1:7" ht="33" customHeight="1" x14ac:dyDescent="0.25">
      <c r="A3" s="3" t="s">
        <v>3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7.75" customHeight="1" x14ac:dyDescent="0.25">
      <c r="A4" s="4" t="s">
        <v>70</v>
      </c>
      <c r="B4" s="5">
        <v>580829</v>
      </c>
      <c r="C4" s="6"/>
      <c r="D4" s="7"/>
      <c r="E4" s="5">
        <f>B4</f>
        <v>580829</v>
      </c>
      <c r="F4" s="6"/>
      <c r="G4" s="7"/>
    </row>
    <row r="5" spans="1:7" ht="28.35" customHeight="1" x14ac:dyDescent="0.25">
      <c r="A5" s="8" t="s">
        <v>71</v>
      </c>
      <c r="B5" s="9"/>
      <c r="C5" s="10">
        <v>10602910</v>
      </c>
      <c r="D5" s="11"/>
      <c r="E5" s="9"/>
      <c r="F5" s="10">
        <f>C5</f>
        <v>10602910</v>
      </c>
      <c r="G5" s="11"/>
    </row>
    <row r="6" spans="1:7" ht="28.35" customHeight="1" x14ac:dyDescent="0.25">
      <c r="A6" s="8" t="s">
        <v>8</v>
      </c>
      <c r="B6" s="71"/>
      <c r="C6" s="71"/>
      <c r="D6" s="33">
        <v>32717</v>
      </c>
      <c r="E6" s="71"/>
      <c r="F6" s="71"/>
      <c r="G6" s="33">
        <v>32694</v>
      </c>
    </row>
    <row r="7" spans="1:7" ht="28.35" customHeight="1" x14ac:dyDescent="0.25">
      <c r="A7" s="8" t="s">
        <v>9</v>
      </c>
      <c r="B7" s="71"/>
      <c r="C7" s="71"/>
      <c r="D7" s="33">
        <f>D8+D9</f>
        <v>36157008057</v>
      </c>
      <c r="E7" s="71"/>
      <c r="F7" s="71"/>
      <c r="G7" s="33">
        <f>G8+G9</f>
        <v>108086014576</v>
      </c>
    </row>
    <row r="8" spans="1:7" ht="28.35" customHeight="1" x14ac:dyDescent="0.25">
      <c r="A8" s="12" t="s">
        <v>10</v>
      </c>
      <c r="B8" s="13"/>
      <c r="C8" s="13"/>
      <c r="D8" s="11">
        <v>35480734078</v>
      </c>
      <c r="E8" s="13"/>
      <c r="F8" s="13"/>
      <c r="G8" s="11">
        <v>106063082774</v>
      </c>
    </row>
    <row r="9" spans="1:7" ht="28.35" customHeight="1" thickBot="1" x14ac:dyDescent="0.3">
      <c r="A9" s="12" t="s">
        <v>11</v>
      </c>
      <c r="B9" s="13"/>
      <c r="C9" s="13"/>
      <c r="D9" s="14">
        <v>676273979</v>
      </c>
      <c r="E9" s="13"/>
      <c r="F9" s="13"/>
      <c r="G9" s="11">
        <v>2022931802</v>
      </c>
    </row>
    <row r="10" spans="1:7" ht="30" customHeight="1" thickTop="1" thickBot="1" x14ac:dyDescent="0.3">
      <c r="A10" s="112" t="s">
        <v>12</v>
      </c>
      <c r="B10" s="113" t="s">
        <v>13</v>
      </c>
      <c r="C10" s="114"/>
      <c r="D10" s="115" t="s">
        <v>6</v>
      </c>
      <c r="E10" s="113" t="s">
        <v>13</v>
      </c>
      <c r="F10" s="114"/>
      <c r="G10" s="115" t="s">
        <v>6</v>
      </c>
    </row>
    <row r="11" spans="1:7" ht="23.25" customHeight="1" thickTop="1" thickBot="1" x14ac:dyDescent="0.3">
      <c r="A11" s="112"/>
      <c r="B11" s="52"/>
      <c r="C11" s="55" t="s">
        <v>14</v>
      </c>
      <c r="D11" s="115"/>
      <c r="E11" s="52"/>
      <c r="F11" s="55" t="s">
        <v>14</v>
      </c>
      <c r="G11" s="115"/>
    </row>
    <row r="12" spans="1:7" ht="28.35" customHeight="1" thickTop="1" x14ac:dyDescent="0.25">
      <c r="A12" s="4" t="s">
        <v>15</v>
      </c>
      <c r="B12" s="16">
        <f>B13+B14</f>
        <v>1961978</v>
      </c>
      <c r="C12" s="17"/>
      <c r="D12" s="7">
        <f>D13+D14</f>
        <v>40702105423</v>
      </c>
      <c r="E12" s="16">
        <f>E13+E14</f>
        <v>2499300</v>
      </c>
      <c r="F12" s="17"/>
      <c r="G12" s="7">
        <f>G13+G14</f>
        <v>114749823274</v>
      </c>
    </row>
    <row r="13" spans="1:7" ht="28.35" customHeight="1" x14ac:dyDescent="0.25">
      <c r="A13" s="12" t="s">
        <v>10</v>
      </c>
      <c r="B13" s="5">
        <v>1509335</v>
      </c>
      <c r="C13" s="18"/>
      <c r="D13" s="11">
        <v>39896706136</v>
      </c>
      <c r="E13" s="5">
        <v>1582680</v>
      </c>
      <c r="F13" s="10"/>
      <c r="G13" s="11">
        <v>112924149832</v>
      </c>
    </row>
    <row r="14" spans="1:7" ht="28.35" customHeight="1" thickBot="1" x14ac:dyDescent="0.3">
      <c r="A14" s="12" t="s">
        <v>11</v>
      </c>
      <c r="B14" s="5">
        <v>452643</v>
      </c>
      <c r="C14" s="18"/>
      <c r="D14" s="11">
        <v>805399287</v>
      </c>
      <c r="E14" s="5">
        <v>916620</v>
      </c>
      <c r="F14" s="10"/>
      <c r="G14" s="11">
        <v>1825673442</v>
      </c>
    </row>
    <row r="15" spans="1:7" ht="28.35" customHeight="1" x14ac:dyDescent="0.25">
      <c r="A15" s="57" t="s">
        <v>16</v>
      </c>
      <c r="B15" s="58">
        <f>B17+B18+B20+B23+B26+B28</f>
        <v>495982</v>
      </c>
      <c r="C15" s="59"/>
      <c r="D15" s="60">
        <f>D17+D18+D20+D23+D26+D28</f>
        <v>14920414231</v>
      </c>
      <c r="E15" s="58">
        <f>E17+E18+E20+E23+E26+E28</f>
        <v>1033304</v>
      </c>
      <c r="F15" s="59"/>
      <c r="G15" s="60">
        <f>G17+G18+G20+G23+G26+G28</f>
        <v>37920931204</v>
      </c>
    </row>
    <row r="16" spans="1:7" ht="28.35" customHeight="1" thickBot="1" x14ac:dyDescent="0.3">
      <c r="A16" s="61" t="s">
        <v>17</v>
      </c>
      <c r="B16" s="62">
        <f t="shared" ref="B16:G16" si="0">B21+B24+B27</f>
        <v>1465996</v>
      </c>
      <c r="C16" s="63">
        <f t="shared" si="0"/>
        <v>8133</v>
      </c>
      <c r="D16" s="64">
        <f t="shared" si="0"/>
        <v>25781691192</v>
      </c>
      <c r="E16" s="62">
        <f t="shared" si="0"/>
        <v>1465996</v>
      </c>
      <c r="F16" s="63">
        <f t="shared" si="0"/>
        <v>34195</v>
      </c>
      <c r="G16" s="64">
        <f t="shared" si="0"/>
        <v>76828892070</v>
      </c>
    </row>
    <row r="17" spans="1:7" ht="28.35" customHeight="1" x14ac:dyDescent="0.25">
      <c r="A17" s="57" t="s">
        <v>18</v>
      </c>
      <c r="B17" s="72">
        <v>11063</v>
      </c>
      <c r="C17" s="73"/>
      <c r="D17" s="74">
        <v>723175340</v>
      </c>
      <c r="E17" s="72">
        <v>28163</v>
      </c>
      <c r="F17" s="73"/>
      <c r="G17" s="74">
        <v>1833773094</v>
      </c>
    </row>
    <row r="18" spans="1:7" ht="28.35" customHeight="1" x14ac:dyDescent="0.25">
      <c r="A18" s="82" t="s">
        <v>19</v>
      </c>
      <c r="B18" s="83">
        <v>13690</v>
      </c>
      <c r="C18" s="84"/>
      <c r="D18" s="85">
        <v>290020604</v>
      </c>
      <c r="E18" s="83">
        <v>37224</v>
      </c>
      <c r="F18" s="84"/>
      <c r="G18" s="85">
        <v>752426451</v>
      </c>
    </row>
    <row r="19" spans="1:7" ht="28.35" customHeight="1" x14ac:dyDescent="0.25">
      <c r="A19" s="12" t="s">
        <v>20</v>
      </c>
      <c r="B19" s="70">
        <f>B20+B21</f>
        <v>6515</v>
      </c>
      <c r="C19" s="56"/>
      <c r="D19" s="68">
        <f>D20+D21</f>
        <v>544880624</v>
      </c>
      <c r="E19" s="70">
        <f>E20+E21</f>
        <v>9074</v>
      </c>
      <c r="F19" s="56"/>
      <c r="G19" s="68">
        <f>G20+G21</f>
        <v>1368714512</v>
      </c>
    </row>
    <row r="20" spans="1:7" ht="28.35" customHeight="1" x14ac:dyDescent="0.25">
      <c r="A20" s="43" t="s">
        <v>21</v>
      </c>
      <c r="B20" s="70">
        <v>1644</v>
      </c>
      <c r="C20" s="56"/>
      <c r="D20" s="68">
        <v>485930101</v>
      </c>
      <c r="E20" s="70">
        <v>4203</v>
      </c>
      <c r="F20" s="56"/>
      <c r="G20" s="68">
        <v>1197792871</v>
      </c>
    </row>
    <row r="21" spans="1:7" ht="28.35" customHeight="1" x14ac:dyDescent="0.25">
      <c r="A21" s="43" t="s">
        <v>22</v>
      </c>
      <c r="B21" s="70">
        <v>4871</v>
      </c>
      <c r="C21" s="56">
        <v>44</v>
      </c>
      <c r="D21" s="68">
        <v>58950523</v>
      </c>
      <c r="E21" s="70">
        <f>B21</f>
        <v>4871</v>
      </c>
      <c r="F21" s="56">
        <v>113</v>
      </c>
      <c r="G21" s="68">
        <v>170921641</v>
      </c>
    </row>
    <row r="22" spans="1:7" ht="28.35" customHeight="1" x14ac:dyDescent="0.25">
      <c r="A22" s="86" t="s">
        <v>23</v>
      </c>
      <c r="B22" s="87">
        <f>B23+B24</f>
        <v>1436217</v>
      </c>
      <c r="C22" s="88"/>
      <c r="D22" s="89">
        <f>D23+D24</f>
        <v>35654945703</v>
      </c>
      <c r="E22" s="87">
        <f>E23+E24</f>
        <v>1450827</v>
      </c>
      <c r="F22" s="88"/>
      <c r="G22" s="89">
        <f>G23+G24</f>
        <v>101951801856</v>
      </c>
    </row>
    <row r="23" spans="1:7" ht="28.35" customHeight="1" x14ac:dyDescent="0.25">
      <c r="A23" s="43" t="s">
        <v>21</v>
      </c>
      <c r="B23" s="80">
        <v>9768</v>
      </c>
      <c r="C23" s="56"/>
      <c r="D23" s="76">
        <v>10373167022</v>
      </c>
      <c r="E23" s="80">
        <v>24378</v>
      </c>
      <c r="F23" s="56"/>
      <c r="G23" s="76">
        <v>26598939083</v>
      </c>
    </row>
    <row r="24" spans="1:7" ht="28.35" customHeight="1" x14ac:dyDescent="0.25">
      <c r="A24" s="43" t="s">
        <v>24</v>
      </c>
      <c r="B24" s="80">
        <v>1426449</v>
      </c>
      <c r="C24" s="56">
        <v>7635</v>
      </c>
      <c r="D24" s="76">
        <v>25281778681</v>
      </c>
      <c r="E24" s="80">
        <f>B24</f>
        <v>1426449</v>
      </c>
      <c r="F24" s="56">
        <v>32795</v>
      </c>
      <c r="G24" s="76">
        <v>75352862773</v>
      </c>
    </row>
    <row r="25" spans="1:7" ht="28.35" customHeight="1" x14ac:dyDescent="0.25">
      <c r="A25" s="86" t="s">
        <v>25</v>
      </c>
      <c r="B25" s="87">
        <f>B26+B27</f>
        <v>48511</v>
      </c>
      <c r="C25" s="88"/>
      <c r="D25" s="89">
        <f>D26+D27</f>
        <v>3037590526</v>
      </c>
      <c r="E25" s="87">
        <f>E26+E27</f>
        <v>71335</v>
      </c>
      <c r="F25" s="88"/>
      <c r="G25" s="89">
        <f>G26+G27</f>
        <v>7928099491</v>
      </c>
    </row>
    <row r="26" spans="1:7" ht="28.35" customHeight="1" x14ac:dyDescent="0.25">
      <c r="A26" s="43" t="s">
        <v>21</v>
      </c>
      <c r="B26" s="80">
        <v>13835</v>
      </c>
      <c r="C26" s="56"/>
      <c r="D26" s="76">
        <v>2596628538</v>
      </c>
      <c r="E26" s="80">
        <v>36659</v>
      </c>
      <c r="F26" s="56"/>
      <c r="G26" s="76">
        <v>6622991835</v>
      </c>
    </row>
    <row r="27" spans="1:7" ht="28.35" customHeight="1" x14ac:dyDescent="0.25">
      <c r="A27" s="90" t="s">
        <v>24</v>
      </c>
      <c r="B27" s="91">
        <v>34676</v>
      </c>
      <c r="C27" s="92">
        <v>454</v>
      </c>
      <c r="D27" s="93">
        <v>440961988</v>
      </c>
      <c r="E27" s="91">
        <f>B27</f>
        <v>34676</v>
      </c>
      <c r="F27" s="92">
        <v>1287</v>
      </c>
      <c r="G27" s="93">
        <v>1305107656</v>
      </c>
    </row>
    <row r="28" spans="1:7" ht="28.35" customHeight="1" thickBot="1" x14ac:dyDescent="0.3">
      <c r="A28" s="42" t="s">
        <v>26</v>
      </c>
      <c r="B28" s="36">
        <v>445982</v>
      </c>
      <c r="C28" s="28"/>
      <c r="D28" s="14">
        <v>451492626</v>
      </c>
      <c r="E28" s="36">
        <v>902677</v>
      </c>
      <c r="F28" s="28"/>
      <c r="G28" s="14">
        <v>915007870</v>
      </c>
    </row>
    <row r="29" spans="1:7" ht="20.25" customHeight="1" thickTop="1" x14ac:dyDescent="0.25">
      <c r="A29" s="96" t="s">
        <v>95</v>
      </c>
    </row>
    <row r="30" spans="1:7" ht="20.25" customHeight="1" x14ac:dyDescent="0.25">
      <c r="A30" s="96" t="s">
        <v>87</v>
      </c>
    </row>
    <row r="31" spans="1:7" ht="20.25" customHeight="1" x14ac:dyDescent="0.25">
      <c r="A31" s="97" t="s">
        <v>100</v>
      </c>
    </row>
    <row r="32" spans="1:7" ht="21" customHeight="1" x14ac:dyDescent="0.25">
      <c r="A32" s="96" t="s">
        <v>88</v>
      </c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useFirstPageNumber="1" horizontalDpi="1200" verticalDpi="1200" r:id="rId1"/>
  <headerFooter>
    <oddHeader>&amp;C&amp;"微軟正黑體,粗體"&amp;16勞工保險局110年3月統計提要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50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33.125" style="1" customWidth="1"/>
    <col min="2" max="2" width="11.375" style="2" customWidth="1"/>
    <col min="3" max="3" width="13.125" style="2" customWidth="1"/>
    <col min="4" max="4" width="17.125" style="2" customWidth="1"/>
    <col min="5" max="5" width="11.375" style="2" customWidth="1"/>
    <col min="6" max="6" width="13.125" style="2" customWidth="1"/>
    <col min="7" max="7" width="17.125" style="2" customWidth="1"/>
    <col min="8" max="1025" width="9" style="1"/>
  </cols>
  <sheetData>
    <row r="1" spans="1:7" ht="23.1" customHeight="1" thickTop="1" thickBot="1" x14ac:dyDescent="0.3">
      <c r="A1" s="108" t="s">
        <v>27</v>
      </c>
      <c r="B1" s="109"/>
      <c r="C1" s="109"/>
      <c r="D1" s="109"/>
      <c r="E1" s="109"/>
      <c r="F1" s="109"/>
      <c r="G1" s="110"/>
    </row>
    <row r="2" spans="1:7" ht="25.35" customHeight="1" thickTop="1" thickBot="1" x14ac:dyDescent="0.3">
      <c r="A2" s="3"/>
      <c r="B2" s="111" t="s">
        <v>1</v>
      </c>
      <c r="C2" s="111"/>
      <c r="D2" s="111"/>
      <c r="E2" s="111" t="s">
        <v>2</v>
      </c>
      <c r="F2" s="111"/>
      <c r="G2" s="111"/>
    </row>
    <row r="3" spans="1:7" ht="32.1" customHeight="1" thickTop="1" thickBot="1" x14ac:dyDescent="0.3">
      <c r="A3" s="3" t="s">
        <v>3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0.100000000000001" customHeight="1" thickTop="1" x14ac:dyDescent="0.25">
      <c r="A4" s="4" t="s">
        <v>70</v>
      </c>
      <c r="B4" s="21">
        <v>533738</v>
      </c>
      <c r="C4" s="22"/>
      <c r="D4" s="7"/>
      <c r="E4" s="21">
        <f>B4</f>
        <v>533738</v>
      </c>
      <c r="F4" s="22"/>
      <c r="G4" s="7"/>
    </row>
    <row r="5" spans="1:7" ht="20.100000000000001" customHeight="1" x14ac:dyDescent="0.25">
      <c r="A5" s="8" t="s">
        <v>71</v>
      </c>
      <c r="B5" s="23"/>
      <c r="C5" s="24">
        <v>7086654</v>
      </c>
      <c r="D5" s="11"/>
      <c r="E5" s="23"/>
      <c r="F5" s="24">
        <f>C5</f>
        <v>7086654</v>
      </c>
      <c r="G5" s="11"/>
    </row>
    <row r="6" spans="1:7" ht="20.100000000000001" customHeight="1" x14ac:dyDescent="0.25">
      <c r="A6" s="8" t="s">
        <v>8</v>
      </c>
      <c r="B6" s="5"/>
      <c r="C6" s="10"/>
      <c r="D6" s="11">
        <v>34397</v>
      </c>
      <c r="E6" s="13"/>
      <c r="F6" s="13"/>
      <c r="G6" s="11">
        <v>34355</v>
      </c>
    </row>
    <row r="7" spans="1:7" ht="20.100000000000001" customHeight="1" thickBot="1" x14ac:dyDescent="0.3">
      <c r="A7" s="25" t="s">
        <v>9</v>
      </c>
      <c r="B7" s="26"/>
      <c r="C7" s="27"/>
      <c r="D7" s="14">
        <v>2462232691</v>
      </c>
      <c r="E7" s="28"/>
      <c r="F7" s="28"/>
      <c r="G7" s="14">
        <v>7353280617</v>
      </c>
    </row>
    <row r="8" spans="1:7" ht="19.5" customHeight="1" thickTop="1" thickBot="1" x14ac:dyDescent="0.3">
      <c r="A8" s="116" t="s">
        <v>12</v>
      </c>
      <c r="B8" s="113" t="s">
        <v>13</v>
      </c>
      <c r="C8" s="113"/>
      <c r="D8" s="113" t="s">
        <v>6</v>
      </c>
      <c r="E8" s="113" t="s">
        <v>13</v>
      </c>
      <c r="F8" s="113"/>
      <c r="G8" s="113" t="s">
        <v>6</v>
      </c>
    </row>
    <row r="9" spans="1:7" ht="17.25" thickBot="1" x14ac:dyDescent="0.3">
      <c r="A9" s="117"/>
      <c r="B9" s="52"/>
      <c r="C9" s="53" t="s">
        <v>28</v>
      </c>
      <c r="D9" s="118"/>
      <c r="E9" s="15"/>
      <c r="F9" s="53" t="s">
        <v>28</v>
      </c>
      <c r="G9" s="118"/>
    </row>
    <row r="10" spans="1:7" ht="20.100000000000001" customHeight="1" thickTop="1" x14ac:dyDescent="0.25">
      <c r="A10" s="29" t="s">
        <v>15</v>
      </c>
      <c r="B10" s="16">
        <f t="shared" ref="B10:G10" si="0">SUM(B11:B15)</f>
        <v>79531</v>
      </c>
      <c r="C10" s="17">
        <f t="shared" si="0"/>
        <v>18440</v>
      </c>
      <c r="D10" s="30">
        <f t="shared" si="0"/>
        <v>1827477899</v>
      </c>
      <c r="E10" s="16">
        <f t="shared" si="0"/>
        <v>216017</v>
      </c>
      <c r="F10" s="17">
        <f t="shared" si="0"/>
        <v>49521</v>
      </c>
      <c r="G10" s="30">
        <f t="shared" si="0"/>
        <v>4938618518</v>
      </c>
    </row>
    <row r="11" spans="1:7" ht="20.100000000000001" customHeight="1" x14ac:dyDescent="0.25">
      <c r="A11" s="12" t="s">
        <v>29</v>
      </c>
      <c r="B11" s="5">
        <v>38371</v>
      </c>
      <c r="C11" s="10">
        <v>5963</v>
      </c>
      <c r="D11" s="19">
        <v>880734129</v>
      </c>
      <c r="E11" s="31">
        <v>107499</v>
      </c>
      <c r="F11" s="32">
        <v>19463</v>
      </c>
      <c r="G11" s="33">
        <v>2459990067</v>
      </c>
    </row>
    <row r="12" spans="1:7" ht="20.100000000000001" customHeight="1" x14ac:dyDescent="0.25">
      <c r="A12" s="12" t="s">
        <v>30</v>
      </c>
      <c r="B12" s="5">
        <v>4101</v>
      </c>
      <c r="C12" s="10">
        <f>B12</f>
        <v>4101</v>
      </c>
      <c r="D12" s="19">
        <v>193143500</v>
      </c>
      <c r="E12" s="5">
        <v>10246</v>
      </c>
      <c r="F12" s="10">
        <v>10246</v>
      </c>
      <c r="G12" s="19">
        <v>488815110</v>
      </c>
    </row>
    <row r="13" spans="1:7" ht="20.100000000000001" customHeight="1" x14ac:dyDescent="0.25">
      <c r="A13" s="12" t="s">
        <v>31</v>
      </c>
      <c r="B13" s="5">
        <v>1870</v>
      </c>
      <c r="C13" s="10">
        <v>280</v>
      </c>
      <c r="D13" s="19">
        <v>43808641</v>
      </c>
      <c r="E13" s="5">
        <v>5506</v>
      </c>
      <c r="F13" s="10">
        <v>1548</v>
      </c>
      <c r="G13" s="19">
        <v>127035092</v>
      </c>
    </row>
    <row r="14" spans="1:7" ht="20.100000000000001" customHeight="1" x14ac:dyDescent="0.25">
      <c r="A14" s="12" t="s">
        <v>32</v>
      </c>
      <c r="B14" s="5">
        <v>35283</v>
      </c>
      <c r="C14" s="10">
        <v>8119</v>
      </c>
      <c r="D14" s="19">
        <v>709854094</v>
      </c>
      <c r="E14" s="5">
        <v>92973</v>
      </c>
      <c r="F14" s="10">
        <v>18318</v>
      </c>
      <c r="G14" s="19">
        <v>1862931556</v>
      </c>
    </row>
    <row r="15" spans="1:7" ht="20.100000000000001" customHeight="1" thickBot="1" x14ac:dyDescent="0.3">
      <c r="A15" s="34" t="s">
        <v>33</v>
      </c>
      <c r="B15" s="105">
        <v>-94</v>
      </c>
      <c r="C15" s="106">
        <v>-23</v>
      </c>
      <c r="D15" s="107">
        <v>-62465</v>
      </c>
      <c r="E15" s="105">
        <v>-207</v>
      </c>
      <c r="F15" s="106">
        <v>-54</v>
      </c>
      <c r="G15" s="107">
        <v>-153307</v>
      </c>
    </row>
    <row r="16" spans="1:7" ht="15.95" customHeight="1" thickTop="1" x14ac:dyDescent="0.25">
      <c r="A16" s="20" t="s">
        <v>86</v>
      </c>
    </row>
    <row r="17" spans="1:7" ht="9.9499999999999993" customHeight="1" thickBot="1" x14ac:dyDescent="0.3">
      <c r="A17" s="20"/>
    </row>
    <row r="18" spans="1:7" ht="23.1" customHeight="1" thickTop="1" thickBot="1" x14ac:dyDescent="0.3">
      <c r="A18" s="108" t="s">
        <v>43</v>
      </c>
      <c r="B18" s="109"/>
      <c r="C18" s="109"/>
      <c r="D18" s="109"/>
      <c r="E18" s="109"/>
      <c r="F18" s="109"/>
      <c r="G18" s="110"/>
    </row>
    <row r="19" spans="1:7" ht="25.15" customHeight="1" thickTop="1" thickBot="1" x14ac:dyDescent="0.3">
      <c r="A19" s="3"/>
      <c r="B19" s="111" t="s">
        <v>1</v>
      </c>
      <c r="C19" s="111"/>
      <c r="D19" s="111"/>
      <c r="E19" s="111" t="s">
        <v>2</v>
      </c>
      <c r="F19" s="111"/>
      <c r="G19" s="111"/>
    </row>
    <row r="20" spans="1:7" ht="32.1" customHeight="1" thickTop="1" thickBot="1" x14ac:dyDescent="0.3">
      <c r="A20" s="3" t="s">
        <v>35</v>
      </c>
      <c r="B20" s="49" t="s">
        <v>4</v>
      </c>
      <c r="C20" s="50" t="s">
        <v>5</v>
      </c>
      <c r="D20" s="51" t="s">
        <v>6</v>
      </c>
      <c r="E20" s="49" t="s">
        <v>4</v>
      </c>
      <c r="F20" s="50" t="s">
        <v>5</v>
      </c>
      <c r="G20" s="51" t="s">
        <v>6</v>
      </c>
    </row>
    <row r="21" spans="1:7" ht="20.100000000000001" customHeight="1" thickTop="1" x14ac:dyDescent="0.25">
      <c r="A21" s="4" t="s">
        <v>72</v>
      </c>
      <c r="B21" s="16">
        <v>540536</v>
      </c>
      <c r="C21" s="6"/>
      <c r="D21" s="7"/>
      <c r="E21" s="16">
        <f>B21</f>
        <v>540536</v>
      </c>
      <c r="F21" s="6"/>
      <c r="G21" s="7"/>
    </row>
    <row r="22" spans="1:7" ht="20.100000000000001" customHeight="1" x14ac:dyDescent="0.25">
      <c r="A22" s="8" t="s">
        <v>73</v>
      </c>
      <c r="B22" s="9"/>
      <c r="C22" s="24">
        <v>7128597</v>
      </c>
      <c r="D22" s="11"/>
      <c r="E22" s="9"/>
      <c r="F22" s="24">
        <f>C22</f>
        <v>7128597</v>
      </c>
      <c r="G22" s="11"/>
    </row>
    <row r="23" spans="1:7" ht="20.100000000000001" customHeight="1" x14ac:dyDescent="0.25">
      <c r="A23" s="8" t="s">
        <v>90</v>
      </c>
      <c r="B23" s="23"/>
      <c r="C23" s="13"/>
      <c r="D23" s="11">
        <v>40861</v>
      </c>
      <c r="E23" s="23"/>
      <c r="F23" s="13"/>
      <c r="G23" s="11">
        <v>40627</v>
      </c>
    </row>
    <row r="24" spans="1:7" ht="20.100000000000001" customHeight="1" thickBot="1" x14ac:dyDescent="0.3">
      <c r="A24" s="25" t="s">
        <v>37</v>
      </c>
      <c r="B24" s="36"/>
      <c r="C24" s="28"/>
      <c r="D24" s="14">
        <v>20263671342</v>
      </c>
      <c r="E24" s="36"/>
      <c r="F24" s="28"/>
      <c r="G24" s="14">
        <v>60151998268</v>
      </c>
    </row>
    <row r="25" spans="1:7" ht="19.5" customHeight="1" thickTop="1" thickBot="1" x14ac:dyDescent="0.3">
      <c r="A25" s="112" t="s">
        <v>44</v>
      </c>
      <c r="B25" s="113" t="s">
        <v>13</v>
      </c>
      <c r="C25" s="114"/>
      <c r="D25" s="115" t="s">
        <v>6</v>
      </c>
      <c r="E25" s="113" t="s">
        <v>13</v>
      </c>
      <c r="F25" s="114"/>
      <c r="G25" s="115" t="s">
        <v>6</v>
      </c>
    </row>
    <row r="26" spans="1:7" ht="17.25" customHeight="1" thickTop="1" thickBot="1" x14ac:dyDescent="0.3">
      <c r="A26" s="112"/>
      <c r="B26" s="52"/>
      <c r="C26" s="55" t="s">
        <v>45</v>
      </c>
      <c r="D26" s="115"/>
      <c r="E26" s="15"/>
      <c r="F26" s="55" t="s">
        <v>45</v>
      </c>
      <c r="G26" s="115"/>
    </row>
    <row r="27" spans="1:7" ht="20.100000000000001" customHeight="1" thickTop="1" x14ac:dyDescent="0.25">
      <c r="A27" s="29" t="s">
        <v>39</v>
      </c>
      <c r="B27" s="38">
        <f t="shared" ref="B27:G27" si="1">SUM(B28:B31)</f>
        <v>13050</v>
      </c>
      <c r="C27" s="39">
        <f t="shared" si="1"/>
        <v>233</v>
      </c>
      <c r="D27" s="39">
        <f t="shared" si="1"/>
        <v>4005683155</v>
      </c>
      <c r="E27" s="38">
        <f t="shared" si="1"/>
        <v>30855</v>
      </c>
      <c r="F27" s="39">
        <f t="shared" si="1"/>
        <v>676</v>
      </c>
      <c r="G27" s="40">
        <f t="shared" si="1"/>
        <v>8666533657</v>
      </c>
    </row>
    <row r="28" spans="1:7" ht="20.100000000000001" customHeight="1" x14ac:dyDescent="0.25">
      <c r="A28" s="12" t="s">
        <v>46</v>
      </c>
      <c r="B28" s="31">
        <v>8884</v>
      </c>
      <c r="C28" s="32"/>
      <c r="D28" s="33">
        <v>3419354197</v>
      </c>
      <c r="E28" s="31">
        <v>20115</v>
      </c>
      <c r="F28" s="32"/>
      <c r="G28" s="33">
        <v>7386943409</v>
      </c>
    </row>
    <row r="29" spans="1:7" ht="20.100000000000001" customHeight="1" x14ac:dyDescent="0.25">
      <c r="A29" s="12" t="s">
        <v>47</v>
      </c>
      <c r="B29" s="5">
        <v>1574</v>
      </c>
      <c r="C29" s="10"/>
      <c r="D29" s="19">
        <v>435831978</v>
      </c>
      <c r="E29" s="5">
        <v>3603</v>
      </c>
      <c r="F29" s="10"/>
      <c r="G29" s="19">
        <v>915742090</v>
      </c>
    </row>
    <row r="30" spans="1:7" ht="20.100000000000001" customHeight="1" x14ac:dyDescent="0.25">
      <c r="A30" s="12" t="s">
        <v>48</v>
      </c>
      <c r="B30" s="5">
        <v>2359</v>
      </c>
      <c r="C30" s="10"/>
      <c r="D30" s="19">
        <v>148878890</v>
      </c>
      <c r="E30" s="5">
        <v>5487</v>
      </c>
      <c r="F30" s="10"/>
      <c r="G30" s="19">
        <v>321324525</v>
      </c>
    </row>
    <row r="31" spans="1:7" ht="20.100000000000001" customHeight="1" thickBot="1" x14ac:dyDescent="0.3">
      <c r="A31" s="34" t="s">
        <v>93</v>
      </c>
      <c r="B31" s="26">
        <v>233</v>
      </c>
      <c r="C31" s="27">
        <v>233</v>
      </c>
      <c r="D31" s="35">
        <v>1618090</v>
      </c>
      <c r="E31" s="26">
        <v>1650</v>
      </c>
      <c r="F31" s="27">
        <v>676</v>
      </c>
      <c r="G31" s="35">
        <v>42523633</v>
      </c>
    </row>
    <row r="32" spans="1:7" ht="15.95" customHeight="1" thickTop="1" x14ac:dyDescent="0.25">
      <c r="A32" s="97" t="s">
        <v>101</v>
      </c>
    </row>
    <row r="33" spans="1:7" ht="15.95" customHeight="1" x14ac:dyDescent="0.25">
      <c r="A33" s="97" t="s">
        <v>102</v>
      </c>
    </row>
    <row r="34" spans="1:7" ht="15.95" customHeight="1" x14ac:dyDescent="0.25">
      <c r="A34" s="96" t="s">
        <v>94</v>
      </c>
    </row>
    <row r="35" spans="1:7" ht="9.9499999999999993" customHeight="1" thickBot="1" x14ac:dyDescent="0.3">
      <c r="A35" s="96"/>
    </row>
    <row r="36" spans="1:7" ht="23.1" customHeight="1" thickTop="1" thickBot="1" x14ac:dyDescent="0.3">
      <c r="A36" s="108" t="s">
        <v>34</v>
      </c>
      <c r="B36" s="109"/>
      <c r="C36" s="109"/>
      <c r="D36" s="109"/>
      <c r="E36" s="109"/>
      <c r="F36" s="109"/>
      <c r="G36" s="110"/>
    </row>
    <row r="37" spans="1:7" ht="28.15" customHeight="1" thickTop="1" thickBot="1" x14ac:dyDescent="0.3">
      <c r="A37" s="67"/>
      <c r="B37" s="111" t="s">
        <v>1</v>
      </c>
      <c r="C37" s="111"/>
      <c r="D37" s="111"/>
      <c r="E37" s="111" t="s">
        <v>2</v>
      </c>
      <c r="F37" s="111"/>
      <c r="G37" s="111"/>
    </row>
    <row r="38" spans="1:7" ht="32.1" customHeight="1" thickTop="1" thickBot="1" x14ac:dyDescent="0.3">
      <c r="A38" s="3" t="s">
        <v>35</v>
      </c>
      <c r="B38" s="49" t="s">
        <v>4</v>
      </c>
      <c r="C38" s="50" t="s">
        <v>5</v>
      </c>
      <c r="D38" s="51" t="s">
        <v>6</v>
      </c>
      <c r="E38" s="49" t="s">
        <v>4</v>
      </c>
      <c r="F38" s="50" t="s">
        <v>5</v>
      </c>
      <c r="G38" s="51" t="s">
        <v>6</v>
      </c>
    </row>
    <row r="39" spans="1:7" ht="20.100000000000001" customHeight="1" thickTop="1" x14ac:dyDescent="0.25">
      <c r="A39" s="4" t="s">
        <v>72</v>
      </c>
      <c r="B39" s="16">
        <v>545068</v>
      </c>
      <c r="C39" s="6"/>
      <c r="D39" s="7"/>
      <c r="E39" s="69">
        <f>B39</f>
        <v>545068</v>
      </c>
      <c r="F39" s="6"/>
      <c r="G39" s="40"/>
    </row>
    <row r="40" spans="1:7" ht="20.100000000000001" customHeight="1" x14ac:dyDescent="0.25">
      <c r="A40" s="8" t="s">
        <v>73</v>
      </c>
      <c r="B40" s="9"/>
      <c r="C40" s="24">
        <v>7692445</v>
      </c>
      <c r="D40" s="11"/>
      <c r="E40" s="9"/>
      <c r="F40" s="24">
        <f>C40</f>
        <v>7692445</v>
      </c>
      <c r="G40" s="33"/>
    </row>
    <row r="41" spans="1:7" ht="20.100000000000001" customHeight="1" x14ac:dyDescent="0.25">
      <c r="A41" s="8" t="s">
        <v>36</v>
      </c>
      <c r="B41" s="23"/>
      <c r="C41" s="13"/>
      <c r="D41" s="11">
        <v>34074</v>
      </c>
      <c r="E41" s="31"/>
      <c r="F41" s="32"/>
      <c r="G41" s="33">
        <v>34008</v>
      </c>
    </row>
    <row r="42" spans="1:7" ht="20.100000000000001" customHeight="1" x14ac:dyDescent="0.25">
      <c r="A42" s="25" t="s">
        <v>37</v>
      </c>
      <c r="B42" s="36"/>
      <c r="C42" s="28"/>
      <c r="D42" s="14">
        <v>65322134</v>
      </c>
      <c r="E42" s="36"/>
      <c r="F42" s="28"/>
      <c r="G42" s="14">
        <v>195145838</v>
      </c>
    </row>
    <row r="43" spans="1:7" ht="32.1" customHeight="1" thickTop="1" thickBot="1" x14ac:dyDescent="0.3">
      <c r="A43" s="37" t="s">
        <v>38</v>
      </c>
      <c r="B43" s="49" t="s">
        <v>4</v>
      </c>
      <c r="C43" s="98" t="s">
        <v>5</v>
      </c>
      <c r="D43" s="51" t="s">
        <v>6</v>
      </c>
      <c r="E43" s="49" t="s">
        <v>4</v>
      </c>
      <c r="F43" s="98" t="s">
        <v>5</v>
      </c>
      <c r="G43" s="51" t="s">
        <v>6</v>
      </c>
    </row>
    <row r="44" spans="1:7" ht="20.100000000000001" customHeight="1" thickTop="1" x14ac:dyDescent="0.25">
      <c r="A44" s="29" t="s">
        <v>39</v>
      </c>
      <c r="B44" s="38">
        <v>36</v>
      </c>
      <c r="C44" s="39">
        <v>348</v>
      </c>
      <c r="D44" s="39">
        <f>SUM(D45:D47)</f>
        <v>40401070</v>
      </c>
      <c r="E44" s="38">
        <v>87</v>
      </c>
      <c r="F44" s="39">
        <v>791</v>
      </c>
      <c r="G44" s="40">
        <f>SUM(G45:G47)</f>
        <v>103245482</v>
      </c>
    </row>
    <row r="45" spans="1:7" ht="20.100000000000001" customHeight="1" x14ac:dyDescent="0.25">
      <c r="A45" s="12" t="s">
        <v>40</v>
      </c>
      <c r="B45" s="31"/>
      <c r="C45" s="32">
        <v>309</v>
      </c>
      <c r="D45" s="33">
        <v>17407289</v>
      </c>
      <c r="E45" s="31"/>
      <c r="F45" s="32">
        <v>683</v>
      </c>
      <c r="G45" s="33">
        <v>45443473</v>
      </c>
    </row>
    <row r="46" spans="1:7" ht="20.100000000000001" customHeight="1" x14ac:dyDescent="0.25">
      <c r="A46" s="12" t="s">
        <v>41</v>
      </c>
      <c r="B46" s="5"/>
      <c r="C46" s="10">
        <v>0</v>
      </c>
      <c r="D46" s="19">
        <v>0</v>
      </c>
      <c r="E46" s="5"/>
      <c r="F46" s="10">
        <v>5</v>
      </c>
      <c r="G46" s="19">
        <v>1278000</v>
      </c>
    </row>
    <row r="47" spans="1:7" ht="20.100000000000001" customHeight="1" thickBot="1" x14ac:dyDescent="0.3">
      <c r="A47" s="34" t="s">
        <v>42</v>
      </c>
      <c r="B47" s="26"/>
      <c r="C47" s="27">
        <v>280</v>
      </c>
      <c r="D47" s="35">
        <v>22993781</v>
      </c>
      <c r="E47" s="26"/>
      <c r="F47" s="27">
        <v>679</v>
      </c>
      <c r="G47" s="35">
        <v>56524009</v>
      </c>
    </row>
    <row r="48" spans="1:7" ht="15.95" customHeight="1" thickTop="1" x14ac:dyDescent="0.25">
      <c r="A48" s="20" t="s">
        <v>69</v>
      </c>
    </row>
    <row r="49" spans="1:1" ht="15.95" customHeight="1" x14ac:dyDescent="0.25">
      <c r="A49" s="96" t="s">
        <v>91</v>
      </c>
    </row>
    <row r="50" spans="1:1" ht="15.95" customHeight="1" x14ac:dyDescent="0.25">
      <c r="A50" s="96" t="s">
        <v>92</v>
      </c>
    </row>
  </sheetData>
  <mergeCells count="19">
    <mergeCell ref="B37:D37"/>
    <mergeCell ref="E37:G37"/>
    <mergeCell ref="A36:G36"/>
    <mergeCell ref="A1:G1"/>
    <mergeCell ref="B2:D2"/>
    <mergeCell ref="E2:G2"/>
    <mergeCell ref="A8:A9"/>
    <mergeCell ref="B8:C8"/>
    <mergeCell ref="D8:D9"/>
    <mergeCell ref="E8:F8"/>
    <mergeCell ref="G8:G9"/>
    <mergeCell ref="A18:G18"/>
    <mergeCell ref="B19:D19"/>
    <mergeCell ref="E19:G19"/>
    <mergeCell ref="A25:A26"/>
    <mergeCell ref="B25:C25"/>
    <mergeCell ref="D25:D26"/>
    <mergeCell ref="E25:F25"/>
    <mergeCell ref="G25:G26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76" orientation="portrait" horizontalDpi="1200" verticalDpi="1200" r:id="rId1"/>
  <headerFooter>
    <oddHeader>&amp;C&amp;"微軟正黑體,粗體"&amp;16勞工保險局110年3月統計提要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8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25.75" style="1" customWidth="1"/>
    <col min="2" max="2" width="11.25" style="2" customWidth="1"/>
    <col min="3" max="3" width="12.25" style="2" customWidth="1"/>
    <col min="4" max="4" width="18.5" style="2" customWidth="1"/>
    <col min="5" max="5" width="11.25" style="2" customWidth="1"/>
    <col min="6" max="6" width="12.25" style="2" customWidth="1"/>
    <col min="7" max="7" width="18.5" style="2" customWidth="1"/>
    <col min="8" max="1025" width="9" style="1"/>
  </cols>
  <sheetData>
    <row r="1" spans="1:7" ht="27" customHeight="1" thickTop="1" thickBot="1" x14ac:dyDescent="0.3">
      <c r="A1" s="108" t="s">
        <v>49</v>
      </c>
      <c r="B1" s="109"/>
      <c r="C1" s="109"/>
      <c r="D1" s="109"/>
      <c r="E1" s="109"/>
      <c r="F1" s="109"/>
      <c r="G1" s="110"/>
    </row>
    <row r="2" spans="1:7" ht="25.35" customHeight="1" thickTop="1" thickBot="1" x14ac:dyDescent="0.3">
      <c r="A2" s="100"/>
      <c r="B2" s="111" t="s">
        <v>1</v>
      </c>
      <c r="C2" s="111"/>
      <c r="D2" s="111"/>
      <c r="E2" s="111" t="s">
        <v>2</v>
      </c>
      <c r="F2" s="111"/>
      <c r="G2" s="111"/>
    </row>
    <row r="3" spans="1:7" ht="32.25" customHeight="1" thickTop="1" thickBot="1" x14ac:dyDescent="0.3">
      <c r="A3" s="100" t="s">
        <v>50</v>
      </c>
      <c r="B3" s="103" t="s">
        <v>4</v>
      </c>
      <c r="C3" s="104" t="s">
        <v>5</v>
      </c>
      <c r="D3" s="101" t="s">
        <v>6</v>
      </c>
      <c r="E3" s="103" t="s">
        <v>4</v>
      </c>
      <c r="F3" s="104" t="s">
        <v>5</v>
      </c>
      <c r="G3" s="101" t="s">
        <v>6</v>
      </c>
    </row>
    <row r="4" spans="1:7" ht="21" customHeight="1" thickTop="1" x14ac:dyDescent="0.25">
      <c r="A4" s="4" t="s">
        <v>70</v>
      </c>
      <c r="B4" s="21">
        <v>287</v>
      </c>
      <c r="C4" s="22"/>
      <c r="D4" s="40"/>
      <c r="E4" s="21">
        <f>B4</f>
        <v>287</v>
      </c>
      <c r="F4" s="22"/>
      <c r="G4" s="40"/>
    </row>
    <row r="5" spans="1:7" ht="21" customHeight="1" x14ac:dyDescent="0.25">
      <c r="A5" s="8" t="s">
        <v>71</v>
      </c>
      <c r="B5" s="31"/>
      <c r="C5" s="24">
        <v>1036288</v>
      </c>
      <c r="D5" s="33"/>
      <c r="E5" s="31"/>
      <c r="F5" s="24">
        <f>C5</f>
        <v>1036288</v>
      </c>
      <c r="G5" s="33"/>
    </row>
    <row r="6" spans="1:7" ht="21" customHeight="1" thickBot="1" x14ac:dyDescent="0.3">
      <c r="A6" s="25" t="s">
        <v>9</v>
      </c>
      <c r="B6" s="81"/>
      <c r="C6" s="27"/>
      <c r="D6" s="14">
        <v>267796485</v>
      </c>
      <c r="E6" s="28"/>
      <c r="F6" s="28"/>
      <c r="G6" s="14">
        <v>802460037</v>
      </c>
    </row>
    <row r="7" spans="1:7" ht="25.35" customHeight="1" thickTop="1" thickBot="1" x14ac:dyDescent="0.3">
      <c r="A7" s="102" t="s">
        <v>12</v>
      </c>
      <c r="B7" s="111" t="s">
        <v>13</v>
      </c>
      <c r="C7" s="119"/>
      <c r="D7" s="54" t="s">
        <v>6</v>
      </c>
      <c r="E7" s="111" t="s">
        <v>13</v>
      </c>
      <c r="F7" s="119"/>
      <c r="G7" s="54" t="s">
        <v>6</v>
      </c>
    </row>
    <row r="8" spans="1:7" ht="21" customHeight="1" thickTop="1" x14ac:dyDescent="0.25">
      <c r="A8" s="29" t="s">
        <v>15</v>
      </c>
      <c r="B8" s="79"/>
      <c r="C8" s="17">
        <f>SUM(C9:C11)</f>
        <v>4165</v>
      </c>
      <c r="D8" s="78">
        <f>SUM(D9:D11)</f>
        <v>675831600</v>
      </c>
      <c r="E8" s="79"/>
      <c r="F8" s="17">
        <f>SUM(F9:F11)</f>
        <v>10606</v>
      </c>
      <c r="G8" s="78">
        <f>SUM(G9:G11)</f>
        <v>1730090000</v>
      </c>
    </row>
    <row r="9" spans="1:7" ht="21" customHeight="1" x14ac:dyDescent="0.25">
      <c r="A9" s="12" t="s">
        <v>18</v>
      </c>
      <c r="B9" s="80"/>
      <c r="C9" s="32">
        <v>172</v>
      </c>
      <c r="D9" s="33">
        <v>3498600</v>
      </c>
      <c r="E9" s="31"/>
      <c r="F9" s="32">
        <v>477</v>
      </c>
      <c r="G9" s="33">
        <v>9771600</v>
      </c>
    </row>
    <row r="10" spans="1:7" ht="21" customHeight="1" x14ac:dyDescent="0.25">
      <c r="A10" s="12" t="s">
        <v>51</v>
      </c>
      <c r="B10" s="80"/>
      <c r="C10" s="44">
        <v>899</v>
      </c>
      <c r="D10" s="76">
        <v>198951000</v>
      </c>
      <c r="E10" s="80"/>
      <c r="F10" s="44">
        <v>2444</v>
      </c>
      <c r="G10" s="76">
        <v>544513400</v>
      </c>
    </row>
    <row r="11" spans="1:7" ht="21" customHeight="1" thickBot="1" x14ac:dyDescent="0.3">
      <c r="A11" s="34" t="s">
        <v>52</v>
      </c>
      <c r="B11" s="81"/>
      <c r="C11" s="27">
        <v>3094</v>
      </c>
      <c r="D11" s="75">
        <v>473382000</v>
      </c>
      <c r="E11" s="81"/>
      <c r="F11" s="27">
        <v>7685</v>
      </c>
      <c r="G11" s="75">
        <v>1175805000</v>
      </c>
    </row>
    <row r="12" spans="1:7" s="1" customFormat="1" ht="16.350000000000001" customHeight="1" thickTop="1" x14ac:dyDescent="0.25">
      <c r="A12" s="96" t="s">
        <v>79</v>
      </c>
      <c r="B12" s="2"/>
      <c r="C12" s="2"/>
      <c r="D12" s="2"/>
      <c r="E12" s="2"/>
      <c r="F12" s="2"/>
      <c r="G12" s="2"/>
    </row>
    <row r="13" spans="1:7" s="1" customFormat="1" ht="11.25" customHeight="1" x14ac:dyDescent="0.25">
      <c r="A13" s="96"/>
      <c r="B13" s="2"/>
      <c r="C13" s="2"/>
      <c r="D13" s="2"/>
      <c r="E13" s="2"/>
      <c r="F13" s="2"/>
      <c r="G13" s="2"/>
    </row>
    <row r="14" spans="1:7" s="1" customFormat="1" ht="11.25" customHeight="1" thickBot="1" x14ac:dyDescent="0.3">
      <c r="A14" s="96"/>
      <c r="B14" s="2"/>
      <c r="C14" s="2"/>
      <c r="D14" s="2"/>
      <c r="E14" s="2"/>
      <c r="F14" s="2"/>
      <c r="G14" s="2"/>
    </row>
    <row r="15" spans="1:7" s="1" customFormat="1" ht="27" customHeight="1" thickTop="1" thickBot="1" x14ac:dyDescent="0.3">
      <c r="A15" s="108" t="s">
        <v>83</v>
      </c>
      <c r="B15" s="109"/>
      <c r="C15" s="109"/>
      <c r="D15" s="109"/>
      <c r="E15" s="109"/>
      <c r="F15" s="109"/>
      <c r="G15" s="110"/>
    </row>
    <row r="16" spans="1:7" s="1" customFormat="1" ht="25.35" customHeight="1" thickTop="1" thickBot="1" x14ac:dyDescent="0.3">
      <c r="A16" s="100"/>
      <c r="B16" s="111" t="s">
        <v>1</v>
      </c>
      <c r="C16" s="111"/>
      <c r="D16" s="111"/>
      <c r="E16" s="111" t="s">
        <v>82</v>
      </c>
      <c r="F16" s="111"/>
      <c r="G16" s="111"/>
    </row>
    <row r="17" spans="1:7" s="1" customFormat="1" ht="32.25" customHeight="1" thickTop="1" thickBot="1" x14ac:dyDescent="0.3">
      <c r="A17" s="100" t="s">
        <v>50</v>
      </c>
      <c r="B17" s="103" t="s">
        <v>4</v>
      </c>
      <c r="C17" s="104" t="s">
        <v>5</v>
      </c>
      <c r="D17" s="101" t="s">
        <v>6</v>
      </c>
      <c r="E17" s="103" t="s">
        <v>4</v>
      </c>
      <c r="F17" s="104" t="s">
        <v>5</v>
      </c>
      <c r="G17" s="101" t="s">
        <v>6</v>
      </c>
    </row>
    <row r="18" spans="1:7" s="1" customFormat="1" ht="21" customHeight="1" thickTop="1" x14ac:dyDescent="0.25">
      <c r="A18" s="4" t="s">
        <v>70</v>
      </c>
      <c r="B18" s="21">
        <v>285</v>
      </c>
      <c r="C18" s="22"/>
      <c r="D18" s="40"/>
      <c r="E18" s="21">
        <f>B18</f>
        <v>285</v>
      </c>
      <c r="F18" s="22"/>
      <c r="G18" s="40"/>
    </row>
    <row r="19" spans="1:7" s="1" customFormat="1" ht="21" customHeight="1" x14ac:dyDescent="0.25">
      <c r="A19" s="8" t="s">
        <v>71</v>
      </c>
      <c r="B19" s="31"/>
      <c r="C19" s="24">
        <v>287503</v>
      </c>
      <c r="D19" s="33"/>
      <c r="E19" s="31"/>
      <c r="F19" s="24">
        <f>C19</f>
        <v>287503</v>
      </c>
      <c r="G19" s="33"/>
    </row>
    <row r="20" spans="1:7" s="1" customFormat="1" ht="21" customHeight="1" thickBot="1" x14ac:dyDescent="0.3">
      <c r="A20" s="25" t="s">
        <v>9</v>
      </c>
      <c r="B20" s="81"/>
      <c r="C20" s="27"/>
      <c r="D20" s="14">
        <v>7087317</v>
      </c>
      <c r="E20" s="28"/>
      <c r="F20" s="28"/>
      <c r="G20" s="14">
        <v>21383719</v>
      </c>
    </row>
    <row r="21" spans="1:7" s="1" customFormat="1" ht="25.35" customHeight="1" thickTop="1" thickBot="1" x14ac:dyDescent="0.3">
      <c r="A21" s="102" t="s">
        <v>12</v>
      </c>
      <c r="B21" s="111" t="s">
        <v>13</v>
      </c>
      <c r="C21" s="119"/>
      <c r="D21" s="54" t="s">
        <v>6</v>
      </c>
      <c r="E21" s="111" t="s">
        <v>13</v>
      </c>
      <c r="F21" s="119"/>
      <c r="G21" s="54" t="s">
        <v>6</v>
      </c>
    </row>
    <row r="22" spans="1:7" s="1" customFormat="1" ht="21" customHeight="1" thickTop="1" x14ac:dyDescent="0.25">
      <c r="A22" s="29" t="s">
        <v>15</v>
      </c>
      <c r="B22" s="79"/>
      <c r="C22" s="17">
        <f>SUM(C23:C25)</f>
        <v>358</v>
      </c>
      <c r="D22" s="78">
        <f>SUM(D23:D25)</f>
        <v>8170722</v>
      </c>
      <c r="E22" s="79"/>
      <c r="F22" s="17">
        <f>SUM(F23:F25)</f>
        <v>963</v>
      </c>
      <c r="G22" s="78">
        <f>SUM(G23:G25)</f>
        <v>22780684</v>
      </c>
    </row>
    <row r="23" spans="1:7" s="1" customFormat="1" ht="21" customHeight="1" x14ac:dyDescent="0.25">
      <c r="A23" s="12" t="s">
        <v>84</v>
      </c>
      <c r="B23" s="80"/>
      <c r="C23" s="32">
        <v>349</v>
      </c>
      <c r="D23" s="33">
        <v>5901222</v>
      </c>
      <c r="E23" s="31"/>
      <c r="F23" s="32">
        <v>934</v>
      </c>
      <c r="G23" s="33">
        <v>15125584</v>
      </c>
    </row>
    <row r="24" spans="1:7" s="1" customFormat="1" ht="21" customHeight="1" x14ac:dyDescent="0.25">
      <c r="A24" s="12" t="s">
        <v>51</v>
      </c>
      <c r="B24" s="80"/>
      <c r="C24" s="44">
        <v>4</v>
      </c>
      <c r="D24" s="76">
        <v>739500</v>
      </c>
      <c r="E24" s="80"/>
      <c r="F24" s="44">
        <v>14</v>
      </c>
      <c r="G24" s="76">
        <v>3065100</v>
      </c>
    </row>
    <row r="25" spans="1:7" s="1" customFormat="1" ht="21" customHeight="1" thickBot="1" x14ac:dyDescent="0.3">
      <c r="A25" s="34" t="s">
        <v>52</v>
      </c>
      <c r="B25" s="81"/>
      <c r="C25" s="27">
        <v>5</v>
      </c>
      <c r="D25" s="75">
        <v>1530000</v>
      </c>
      <c r="E25" s="81"/>
      <c r="F25" s="27">
        <v>15</v>
      </c>
      <c r="G25" s="75">
        <v>4590000</v>
      </c>
    </row>
    <row r="26" spans="1:7" s="1" customFormat="1" ht="16.350000000000001" customHeight="1" thickTop="1" x14ac:dyDescent="0.25">
      <c r="A26" s="96" t="s">
        <v>85</v>
      </c>
      <c r="B26" s="2"/>
      <c r="C26" s="2"/>
      <c r="D26" s="2"/>
      <c r="E26" s="2"/>
      <c r="F26" s="2"/>
      <c r="G26" s="2"/>
    </row>
    <row r="27" spans="1:7" s="1" customFormat="1" ht="11.25" customHeight="1" x14ac:dyDescent="0.25">
      <c r="B27" s="2"/>
      <c r="C27" s="2"/>
      <c r="D27" s="2"/>
      <c r="E27" s="2"/>
      <c r="F27" s="2"/>
      <c r="G27" s="2"/>
    </row>
    <row r="28" spans="1:7" s="1" customFormat="1" ht="11.25" customHeight="1" thickBot="1" x14ac:dyDescent="0.3">
      <c r="B28" s="2"/>
      <c r="C28" s="2"/>
      <c r="D28" s="2"/>
      <c r="E28" s="2"/>
      <c r="F28" s="2"/>
      <c r="G28" s="2"/>
    </row>
    <row r="29" spans="1:7" s="1" customFormat="1" ht="27" customHeight="1" thickTop="1" thickBot="1" x14ac:dyDescent="0.3">
      <c r="A29" s="108" t="s">
        <v>97</v>
      </c>
      <c r="B29" s="109"/>
      <c r="C29" s="109"/>
      <c r="D29" s="109"/>
      <c r="E29" s="109"/>
      <c r="F29" s="109"/>
      <c r="G29" s="110"/>
    </row>
    <row r="30" spans="1:7" s="1" customFormat="1" ht="25.35" customHeight="1" thickTop="1" thickBot="1" x14ac:dyDescent="0.3">
      <c r="A30" s="100"/>
      <c r="B30" s="111" t="s">
        <v>1</v>
      </c>
      <c r="C30" s="111"/>
      <c r="D30" s="111"/>
      <c r="E30" s="111" t="s">
        <v>2</v>
      </c>
      <c r="F30" s="111"/>
      <c r="G30" s="111"/>
    </row>
    <row r="31" spans="1:7" s="1" customFormat="1" ht="32.25" customHeight="1" thickTop="1" thickBot="1" x14ac:dyDescent="0.3">
      <c r="A31" s="100" t="s">
        <v>35</v>
      </c>
      <c r="B31" s="103" t="s">
        <v>4</v>
      </c>
      <c r="C31" s="104" t="s">
        <v>5</v>
      </c>
      <c r="D31" s="101" t="s">
        <v>6</v>
      </c>
      <c r="E31" s="103" t="s">
        <v>4</v>
      </c>
      <c r="F31" s="104" t="s">
        <v>5</v>
      </c>
      <c r="G31" s="101" t="s">
        <v>6</v>
      </c>
    </row>
    <row r="32" spans="1:7" s="1" customFormat="1" ht="21" customHeight="1" thickTop="1" x14ac:dyDescent="0.25">
      <c r="A32" s="4" t="s">
        <v>99</v>
      </c>
      <c r="B32" s="79">
        <v>284</v>
      </c>
      <c r="C32" s="6"/>
      <c r="D32" s="40"/>
      <c r="E32" s="79">
        <f>B32</f>
        <v>284</v>
      </c>
      <c r="F32" s="6"/>
      <c r="G32" s="40"/>
    </row>
    <row r="33" spans="1:7" s="1" customFormat="1" ht="21" customHeight="1" x14ac:dyDescent="0.25">
      <c r="A33" s="8" t="s">
        <v>73</v>
      </c>
      <c r="B33" s="9"/>
      <c r="C33" s="24">
        <v>66273</v>
      </c>
      <c r="D33" s="33"/>
      <c r="E33" s="9"/>
      <c r="F33" s="24">
        <f>C33</f>
        <v>66273</v>
      </c>
      <c r="G33" s="33"/>
    </row>
    <row r="34" spans="1:7" s="1" customFormat="1" ht="21" customHeight="1" thickBot="1" x14ac:dyDescent="0.3">
      <c r="A34" s="25" t="s">
        <v>37</v>
      </c>
      <c r="B34" s="36"/>
      <c r="C34" s="28"/>
      <c r="D34" s="14">
        <v>263418024</v>
      </c>
      <c r="E34" s="36"/>
      <c r="F34" s="28"/>
      <c r="G34" s="14">
        <v>526396808</v>
      </c>
    </row>
    <row r="35" spans="1:7" s="1" customFormat="1" ht="19.5" customHeight="1" thickTop="1" x14ac:dyDescent="0.25">
      <c r="A35" s="97" t="s">
        <v>103</v>
      </c>
      <c r="B35" s="2"/>
      <c r="C35" s="2"/>
      <c r="D35" s="2"/>
      <c r="E35" s="2"/>
      <c r="F35" s="2"/>
      <c r="G35" s="2"/>
    </row>
    <row r="36" spans="1:7" s="1" customFormat="1" ht="11.25" customHeight="1" x14ac:dyDescent="0.25">
      <c r="B36" s="2"/>
      <c r="C36" s="2"/>
      <c r="D36" s="2"/>
      <c r="E36" s="2"/>
      <c r="F36" s="2"/>
      <c r="G36" s="2"/>
    </row>
    <row r="37" spans="1:7" s="1" customFormat="1" ht="11.25" customHeight="1" thickBot="1" x14ac:dyDescent="0.3">
      <c r="B37" s="2"/>
      <c r="C37" s="2"/>
      <c r="D37" s="2"/>
      <c r="E37" s="2"/>
      <c r="F37" s="2"/>
      <c r="G37" s="2"/>
    </row>
    <row r="38" spans="1:7" s="1" customFormat="1" ht="27" customHeight="1" thickTop="1" thickBot="1" x14ac:dyDescent="0.3">
      <c r="A38" s="108" t="s">
        <v>53</v>
      </c>
      <c r="B38" s="109"/>
      <c r="C38" s="109"/>
      <c r="D38" s="109"/>
      <c r="E38" s="109"/>
      <c r="F38" s="109"/>
      <c r="G38" s="110"/>
    </row>
    <row r="39" spans="1:7" s="1" customFormat="1" ht="25.35" customHeight="1" thickTop="1" thickBot="1" x14ac:dyDescent="0.3">
      <c r="A39" s="100"/>
      <c r="B39" s="111" t="s">
        <v>1</v>
      </c>
      <c r="C39" s="111"/>
      <c r="D39" s="111"/>
      <c r="E39" s="111" t="s">
        <v>2</v>
      </c>
      <c r="F39" s="111"/>
      <c r="G39" s="111"/>
    </row>
    <row r="40" spans="1:7" s="1" customFormat="1" ht="25.35" customHeight="1" thickTop="1" thickBot="1" x14ac:dyDescent="0.3">
      <c r="A40" s="100" t="s">
        <v>44</v>
      </c>
      <c r="B40" s="111" t="s">
        <v>98</v>
      </c>
      <c r="C40" s="119"/>
      <c r="D40" s="99" t="s">
        <v>6</v>
      </c>
      <c r="E40" s="111" t="s">
        <v>98</v>
      </c>
      <c r="F40" s="119"/>
      <c r="G40" s="99" t="s">
        <v>6</v>
      </c>
    </row>
    <row r="41" spans="1:7" s="1" customFormat="1" ht="21" customHeight="1" thickTop="1" x14ac:dyDescent="0.25">
      <c r="A41" s="29" t="s">
        <v>39</v>
      </c>
      <c r="B41" s="21"/>
      <c r="C41" s="22">
        <f>SUM(C42:C43)</f>
        <v>573597</v>
      </c>
      <c r="D41" s="40">
        <f>SUM(D42:D43)</f>
        <v>4305425918</v>
      </c>
      <c r="E41" s="21"/>
      <c r="F41" s="22">
        <f>C41</f>
        <v>573597</v>
      </c>
      <c r="G41" s="40">
        <f>SUM(G42:G43)</f>
        <v>12954269464</v>
      </c>
    </row>
    <row r="42" spans="1:7" s="1" customFormat="1" ht="21" customHeight="1" x14ac:dyDescent="0.25">
      <c r="A42" s="12" t="s">
        <v>54</v>
      </c>
      <c r="B42" s="31"/>
      <c r="C42" s="24">
        <v>511541</v>
      </c>
      <c r="D42" s="33">
        <v>3836473062</v>
      </c>
      <c r="E42" s="31"/>
      <c r="F42" s="24">
        <f>C42</f>
        <v>511541</v>
      </c>
      <c r="G42" s="33">
        <v>11550234008</v>
      </c>
    </row>
    <row r="43" spans="1:7" s="1" customFormat="1" ht="21" customHeight="1" thickBot="1" x14ac:dyDescent="0.3">
      <c r="A43" s="34" t="s">
        <v>55</v>
      </c>
      <c r="B43" s="81"/>
      <c r="C43" s="27">
        <v>62056</v>
      </c>
      <c r="D43" s="14">
        <v>468952856</v>
      </c>
      <c r="E43" s="28"/>
      <c r="F43" s="28">
        <f>C43</f>
        <v>62056</v>
      </c>
      <c r="G43" s="14">
        <v>1404035456</v>
      </c>
    </row>
    <row r="44" spans="1:7" s="1" customFormat="1" ht="25.35" customHeight="1" thickTop="1" x14ac:dyDescent="0.25">
      <c r="B44" s="2"/>
      <c r="C44" s="2"/>
      <c r="D44" s="2"/>
      <c r="E44" s="2"/>
      <c r="F44" s="2"/>
      <c r="G44" s="2"/>
    </row>
    <row r="45" spans="1:7" s="1" customFormat="1" ht="25.35" customHeight="1" x14ac:dyDescent="0.25">
      <c r="B45" s="2"/>
      <c r="C45" s="2"/>
      <c r="D45" s="2"/>
      <c r="E45" s="2"/>
      <c r="F45" s="2"/>
      <c r="G45" s="2"/>
    </row>
    <row r="46" spans="1:7" s="1" customFormat="1" ht="21" customHeight="1" x14ac:dyDescent="0.25">
      <c r="B46" s="2"/>
      <c r="C46" s="2"/>
      <c r="D46" s="2"/>
      <c r="E46" s="2"/>
      <c r="F46" s="2"/>
      <c r="G46" s="2"/>
    </row>
    <row r="47" spans="1:7" s="1" customFormat="1" ht="21" customHeight="1" x14ac:dyDescent="0.25">
      <c r="B47" s="2"/>
      <c r="C47" s="2"/>
      <c r="D47" s="2"/>
      <c r="E47" s="2"/>
      <c r="F47" s="2"/>
      <c r="G47" s="2"/>
    </row>
    <row r="48" spans="1:7" s="1" customFormat="1" ht="21" customHeight="1" x14ac:dyDescent="0.25">
      <c r="B48" s="2"/>
      <c r="C48" s="2"/>
      <c r="D48" s="2"/>
      <c r="E48" s="2"/>
      <c r="F48" s="2"/>
      <c r="G48" s="2"/>
    </row>
  </sheetData>
  <mergeCells count="18">
    <mergeCell ref="B30:D30"/>
    <mergeCell ref="E30:G30"/>
    <mergeCell ref="A1:G1"/>
    <mergeCell ref="B2:D2"/>
    <mergeCell ref="E2:G2"/>
    <mergeCell ref="B7:C7"/>
    <mergeCell ref="E7:F7"/>
    <mergeCell ref="A15:G15"/>
    <mergeCell ref="B16:D16"/>
    <mergeCell ref="E16:G16"/>
    <mergeCell ref="B21:C21"/>
    <mergeCell ref="E21:F21"/>
    <mergeCell ref="A29:G29"/>
    <mergeCell ref="B39:D39"/>
    <mergeCell ref="E39:G39"/>
    <mergeCell ref="B40:C40"/>
    <mergeCell ref="E40:F40"/>
    <mergeCell ref="A38:G38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3" firstPageNumber="0" orientation="portrait" horizontalDpi="1200" verticalDpi="1200" r:id="rId1"/>
  <headerFooter>
    <oddHeader>&amp;C&amp;"微軟正黑體,粗體"&amp;16勞工保險局110年3月統計提要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F28"/>
  <sheetViews>
    <sheetView showGridLines="0" zoomScale="80" zoomScaleNormal="8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0.625" style="2" customWidth="1"/>
    <col min="4" max="4" width="9.625" style="2" customWidth="1"/>
    <col min="5" max="5" width="16.625" style="2" bestFit="1" customWidth="1"/>
    <col min="6" max="6" width="12.375" style="2" bestFit="1" customWidth="1"/>
    <col min="7" max="7" width="10.625" style="2" customWidth="1"/>
    <col min="8" max="8" width="17.875" style="2" bestFit="1" customWidth="1"/>
    <col min="9" max="1020" width="8.875" style="1"/>
  </cols>
  <sheetData>
    <row r="1" spans="1:8" ht="33" customHeight="1" thickTop="1" thickBot="1" x14ac:dyDescent="0.3">
      <c r="A1" s="128" t="s">
        <v>56</v>
      </c>
      <c r="B1" s="129"/>
      <c r="C1" s="129"/>
      <c r="D1" s="129"/>
      <c r="E1" s="129"/>
      <c r="F1" s="129"/>
      <c r="G1" s="129"/>
      <c r="H1" s="130"/>
    </row>
    <row r="2" spans="1:8" ht="32.450000000000003" customHeight="1" thickTop="1" thickBot="1" x14ac:dyDescent="0.3">
      <c r="A2" s="116" t="s">
        <v>74</v>
      </c>
      <c r="B2" s="111" t="s">
        <v>1</v>
      </c>
      <c r="C2" s="111"/>
      <c r="D2" s="111"/>
      <c r="E2" s="111"/>
      <c r="F2" s="111" t="s">
        <v>2</v>
      </c>
      <c r="G2" s="111"/>
      <c r="H2" s="111"/>
    </row>
    <row r="3" spans="1:8" ht="29.1" customHeight="1" thickTop="1" thickBot="1" x14ac:dyDescent="0.3">
      <c r="A3" s="117"/>
      <c r="B3" s="131" t="s">
        <v>57</v>
      </c>
      <c r="C3" s="132"/>
      <c r="D3" s="133" t="s">
        <v>6</v>
      </c>
      <c r="E3" s="115"/>
      <c r="F3" s="134" t="s">
        <v>57</v>
      </c>
      <c r="G3" s="135"/>
      <c r="H3" s="95" t="s">
        <v>6</v>
      </c>
    </row>
    <row r="4" spans="1:8" ht="32.450000000000003" customHeight="1" thickTop="1" x14ac:dyDescent="0.25">
      <c r="A4" s="8" t="s">
        <v>7</v>
      </c>
      <c r="B4" s="120" t="s">
        <v>89</v>
      </c>
      <c r="C4" s="121"/>
      <c r="D4" s="121"/>
      <c r="E4" s="121"/>
      <c r="F4" s="121"/>
      <c r="G4" s="121"/>
      <c r="H4" s="122"/>
    </row>
    <row r="5" spans="1:8" ht="32.450000000000003" customHeight="1" x14ac:dyDescent="0.25">
      <c r="A5" s="8" t="s">
        <v>75</v>
      </c>
      <c r="B5" s="123"/>
      <c r="C5" s="124"/>
      <c r="D5" s="124"/>
      <c r="E5" s="124"/>
      <c r="F5" s="124"/>
      <c r="G5" s="124"/>
      <c r="H5" s="122"/>
    </row>
    <row r="6" spans="1:8" ht="32.450000000000003" customHeight="1" x14ac:dyDescent="0.25">
      <c r="A6" s="41" t="s">
        <v>58</v>
      </c>
      <c r="B6" s="123"/>
      <c r="C6" s="124"/>
      <c r="D6" s="124"/>
      <c r="E6" s="124"/>
      <c r="F6" s="124"/>
      <c r="G6" s="124"/>
      <c r="H6" s="122"/>
    </row>
    <row r="7" spans="1:8" ht="32.450000000000003" customHeight="1" thickBot="1" x14ac:dyDescent="0.3">
      <c r="A7" s="42" t="s">
        <v>59</v>
      </c>
      <c r="B7" s="125"/>
      <c r="C7" s="126"/>
      <c r="D7" s="126"/>
      <c r="E7" s="126"/>
      <c r="F7" s="126"/>
      <c r="G7" s="126"/>
      <c r="H7" s="127"/>
    </row>
    <row r="8" spans="1:8" ht="29.1" customHeight="1" thickTop="1" thickBot="1" x14ac:dyDescent="0.3">
      <c r="A8" s="112" t="s">
        <v>12</v>
      </c>
      <c r="B8" s="113" t="s">
        <v>57</v>
      </c>
      <c r="C8" s="114"/>
      <c r="D8" s="115" t="s">
        <v>6</v>
      </c>
      <c r="E8" s="111"/>
      <c r="F8" s="113" t="s">
        <v>57</v>
      </c>
      <c r="G8" s="114"/>
      <c r="H8" s="115" t="s">
        <v>6</v>
      </c>
    </row>
    <row r="9" spans="1:8" ht="25.9" customHeight="1" thickTop="1" thickBot="1" x14ac:dyDescent="0.3">
      <c r="A9" s="112"/>
      <c r="B9" s="52"/>
      <c r="C9" s="55" t="s">
        <v>14</v>
      </c>
      <c r="D9" s="115"/>
      <c r="E9" s="111"/>
      <c r="F9" s="52"/>
      <c r="G9" s="55" t="s">
        <v>14</v>
      </c>
      <c r="H9" s="115"/>
    </row>
    <row r="10" spans="1:8" ht="32.450000000000003" customHeight="1" thickTop="1" x14ac:dyDescent="0.25">
      <c r="A10" s="29" t="s">
        <v>15</v>
      </c>
      <c r="B10" s="79">
        <f>B15+B22</f>
        <v>1872583</v>
      </c>
      <c r="C10" s="17"/>
      <c r="D10" s="17"/>
      <c r="E10" s="78">
        <f>E11+E14</f>
        <v>7352703466</v>
      </c>
      <c r="F10" s="79">
        <f>F15+F22</f>
        <v>1876954</v>
      </c>
      <c r="G10" s="17"/>
      <c r="H10" s="78">
        <f>H11+H14</f>
        <v>21996860473</v>
      </c>
    </row>
    <row r="11" spans="1:8" ht="32.450000000000003" customHeight="1" x14ac:dyDescent="0.25">
      <c r="A11" s="12" t="s">
        <v>76</v>
      </c>
      <c r="B11" s="80"/>
      <c r="C11" s="56"/>
      <c r="D11" s="56"/>
      <c r="E11" s="76">
        <f>E12+E13</f>
        <v>5238502837</v>
      </c>
      <c r="F11" s="31"/>
      <c r="G11" s="56"/>
      <c r="H11" s="76">
        <f>H12+H13</f>
        <v>15625773558</v>
      </c>
    </row>
    <row r="12" spans="1:8" ht="32.450000000000003" customHeight="1" x14ac:dyDescent="0.25">
      <c r="A12" s="43" t="s">
        <v>60</v>
      </c>
      <c r="B12" s="80"/>
      <c r="C12" s="56"/>
      <c r="D12" s="56"/>
      <c r="E12" s="76">
        <v>1842980733</v>
      </c>
      <c r="F12" s="31"/>
      <c r="G12" s="56"/>
      <c r="H12" s="76">
        <v>5459542464</v>
      </c>
    </row>
    <row r="13" spans="1:8" ht="32.450000000000003" customHeight="1" x14ac:dyDescent="0.25">
      <c r="A13" s="43" t="s">
        <v>61</v>
      </c>
      <c r="B13" s="80"/>
      <c r="C13" s="56"/>
      <c r="D13" s="56"/>
      <c r="E13" s="76">
        <v>3395522104</v>
      </c>
      <c r="F13" s="31"/>
      <c r="G13" s="56"/>
      <c r="H13" s="76">
        <v>10166231094</v>
      </c>
    </row>
    <row r="14" spans="1:8" ht="32.450000000000003" customHeight="1" thickBot="1" x14ac:dyDescent="0.3">
      <c r="A14" s="61" t="s">
        <v>77</v>
      </c>
      <c r="B14" s="65"/>
      <c r="C14" s="66"/>
      <c r="D14" s="66"/>
      <c r="E14" s="77">
        <f>E17+E18+E20</f>
        <v>2114200629</v>
      </c>
      <c r="F14" s="62"/>
      <c r="G14" s="66"/>
      <c r="H14" s="77">
        <f>H17+H18+H20</f>
        <v>6371086915</v>
      </c>
    </row>
    <row r="15" spans="1:8" ht="32.450000000000003" customHeight="1" x14ac:dyDescent="0.25">
      <c r="A15" s="12" t="s">
        <v>17</v>
      </c>
      <c r="B15" s="80">
        <f>SUM(B16:B21)</f>
        <v>1870446</v>
      </c>
      <c r="C15" s="56">
        <f>SUM(C16:C21)</f>
        <v>9309</v>
      </c>
      <c r="D15" s="56"/>
      <c r="E15" s="76">
        <f>SUM(E16:E21)</f>
        <v>7223054536</v>
      </c>
      <c r="F15" s="31">
        <f t="shared" ref="F15:F21" si="0">B15</f>
        <v>1870446</v>
      </c>
      <c r="G15" s="56">
        <f>SUM(G16:G21)</f>
        <v>31459</v>
      </c>
      <c r="H15" s="76">
        <f>SUM(H16:H21)</f>
        <v>21621069709</v>
      </c>
    </row>
    <row r="16" spans="1:8" ht="32.450000000000003" customHeight="1" x14ac:dyDescent="0.25">
      <c r="A16" s="45" t="s">
        <v>62</v>
      </c>
      <c r="B16" s="80">
        <v>1206725</v>
      </c>
      <c r="C16" s="44">
        <v>7578</v>
      </c>
      <c r="D16" s="56"/>
      <c r="E16" s="76">
        <v>4642133409</v>
      </c>
      <c r="F16" s="31">
        <f t="shared" si="0"/>
        <v>1206725</v>
      </c>
      <c r="G16" s="32">
        <v>25753</v>
      </c>
      <c r="H16" s="76">
        <v>13854218478</v>
      </c>
    </row>
    <row r="17" spans="1:8" ht="32.450000000000003" customHeight="1" x14ac:dyDescent="0.25">
      <c r="A17" s="45" t="s">
        <v>63</v>
      </c>
      <c r="B17" s="80">
        <v>489081</v>
      </c>
      <c r="C17" s="44">
        <v>90</v>
      </c>
      <c r="D17" s="56"/>
      <c r="E17" s="76">
        <v>1849478807</v>
      </c>
      <c r="F17" s="31">
        <f t="shared" si="0"/>
        <v>489081</v>
      </c>
      <c r="G17" s="44">
        <v>804</v>
      </c>
      <c r="H17" s="76">
        <v>5582174755</v>
      </c>
    </row>
    <row r="18" spans="1:8" ht="32.450000000000003" customHeight="1" x14ac:dyDescent="0.25">
      <c r="A18" s="45" t="s">
        <v>64</v>
      </c>
      <c r="B18" s="80">
        <v>43308</v>
      </c>
      <c r="C18" s="44">
        <v>554</v>
      </c>
      <c r="D18" s="56"/>
      <c r="E18" s="76">
        <v>164387682</v>
      </c>
      <c r="F18" s="31">
        <f t="shared" si="0"/>
        <v>43308</v>
      </c>
      <c r="G18" s="44">
        <v>1673</v>
      </c>
      <c r="H18" s="76">
        <v>488987572</v>
      </c>
    </row>
    <row r="19" spans="1:8" ht="32.450000000000003" customHeight="1" x14ac:dyDescent="0.25">
      <c r="A19" s="45" t="s">
        <v>78</v>
      </c>
      <c r="B19" s="80">
        <v>7942</v>
      </c>
      <c r="C19" s="44">
        <v>79</v>
      </c>
      <c r="D19" s="56"/>
      <c r="E19" s="76">
        <v>29832017</v>
      </c>
      <c r="F19" s="31">
        <f t="shared" si="0"/>
        <v>7942</v>
      </c>
      <c r="G19" s="32">
        <v>235</v>
      </c>
      <c r="H19" s="76">
        <v>89361589</v>
      </c>
    </row>
    <row r="20" spans="1:8" ht="32.450000000000003" customHeight="1" x14ac:dyDescent="0.25">
      <c r="A20" s="45" t="s">
        <v>65</v>
      </c>
      <c r="B20" s="80">
        <v>19665</v>
      </c>
      <c r="C20" s="44">
        <v>61</v>
      </c>
      <c r="D20" s="56"/>
      <c r="E20" s="76">
        <v>100334140</v>
      </c>
      <c r="F20" s="31">
        <f t="shared" si="0"/>
        <v>19665</v>
      </c>
      <c r="G20" s="44">
        <v>205</v>
      </c>
      <c r="H20" s="76">
        <v>299924588</v>
      </c>
    </row>
    <row r="21" spans="1:8" ht="32.450000000000003" customHeight="1" x14ac:dyDescent="0.25">
      <c r="A21" s="45" t="s">
        <v>66</v>
      </c>
      <c r="B21" s="80">
        <v>103725</v>
      </c>
      <c r="C21" s="56">
        <v>947</v>
      </c>
      <c r="D21" s="56"/>
      <c r="E21" s="76">
        <v>436888481</v>
      </c>
      <c r="F21" s="31">
        <f t="shared" si="0"/>
        <v>103725</v>
      </c>
      <c r="G21" s="56">
        <v>2789</v>
      </c>
      <c r="H21" s="76">
        <v>1306402727</v>
      </c>
    </row>
    <row r="22" spans="1:8" ht="32.450000000000003" customHeight="1" x14ac:dyDescent="0.25">
      <c r="A22" s="86" t="s">
        <v>16</v>
      </c>
      <c r="B22" s="87">
        <f>SUM(B23:B24)</f>
        <v>2137</v>
      </c>
      <c r="C22" s="88"/>
      <c r="D22" s="88"/>
      <c r="E22" s="89">
        <f>SUM(E23:E24)</f>
        <v>129648930</v>
      </c>
      <c r="F22" s="87">
        <f>SUM(F23:F24)</f>
        <v>6508</v>
      </c>
      <c r="G22" s="94"/>
      <c r="H22" s="89">
        <f>SUM(H23:H24)</f>
        <v>375790764</v>
      </c>
    </row>
    <row r="23" spans="1:8" ht="32.450000000000003" customHeight="1" x14ac:dyDescent="0.25">
      <c r="A23" s="45" t="s">
        <v>67</v>
      </c>
      <c r="B23" s="80">
        <v>1209</v>
      </c>
      <c r="C23" s="56"/>
      <c r="D23" s="56"/>
      <c r="E23" s="76">
        <v>45008280</v>
      </c>
      <c r="F23" s="80">
        <v>4033</v>
      </c>
      <c r="G23" s="56"/>
      <c r="H23" s="33">
        <v>149738844</v>
      </c>
    </row>
    <row r="24" spans="1:8" ht="32.450000000000003" customHeight="1" thickBot="1" x14ac:dyDescent="0.3">
      <c r="A24" s="46" t="s">
        <v>68</v>
      </c>
      <c r="B24" s="81">
        <v>928</v>
      </c>
      <c r="C24" s="27"/>
      <c r="D24" s="27"/>
      <c r="E24" s="75">
        <v>84640650</v>
      </c>
      <c r="F24" s="81">
        <v>2475</v>
      </c>
      <c r="G24" s="27"/>
      <c r="H24" s="14">
        <v>226051920</v>
      </c>
    </row>
    <row r="25" spans="1:8" s="48" customFormat="1" ht="24" customHeight="1" thickTop="1" x14ac:dyDescent="0.25">
      <c r="A25" s="20" t="s">
        <v>96</v>
      </c>
      <c r="B25" s="47"/>
      <c r="C25" s="47"/>
      <c r="D25" s="47"/>
      <c r="E25" s="47"/>
      <c r="F25" s="47"/>
      <c r="G25" s="47"/>
      <c r="H25" s="47"/>
    </row>
    <row r="26" spans="1:8" s="48" customFormat="1" ht="24" customHeight="1" x14ac:dyDescent="0.25">
      <c r="A26" s="20" t="s">
        <v>80</v>
      </c>
      <c r="B26" s="47"/>
      <c r="C26" s="47"/>
      <c r="D26" s="47"/>
      <c r="E26" s="47"/>
      <c r="F26" s="47"/>
      <c r="G26" s="47"/>
      <c r="H26" s="47"/>
    </row>
    <row r="27" spans="1:8" s="48" customFormat="1" ht="24" customHeight="1" x14ac:dyDescent="0.25">
      <c r="A27" s="20" t="s">
        <v>81</v>
      </c>
      <c r="B27" s="47"/>
      <c r="C27" s="47"/>
      <c r="D27" s="47"/>
      <c r="E27" s="47"/>
      <c r="F27" s="47"/>
      <c r="G27" s="47"/>
      <c r="H27" s="47"/>
    </row>
    <row r="28" spans="1:8" s="48" customFormat="1" ht="24" customHeight="1" x14ac:dyDescent="0.25">
      <c r="A28" s="97" t="s">
        <v>104</v>
      </c>
      <c r="B28" s="47"/>
      <c r="C28" s="47"/>
      <c r="D28" s="47"/>
      <c r="E28" s="47"/>
      <c r="F28" s="47"/>
      <c r="G28" s="47"/>
      <c r="H28" s="47"/>
    </row>
  </sheetData>
  <mergeCells count="13">
    <mergeCell ref="H8:H9"/>
    <mergeCell ref="B4:H7"/>
    <mergeCell ref="A1:H1"/>
    <mergeCell ref="B2:E2"/>
    <mergeCell ref="F2:H2"/>
    <mergeCell ref="B3:C3"/>
    <mergeCell ref="D3:E3"/>
    <mergeCell ref="A2:A3"/>
    <mergeCell ref="F3:G3"/>
    <mergeCell ref="A8:A9"/>
    <mergeCell ref="B8:C8"/>
    <mergeCell ref="D8:E9"/>
    <mergeCell ref="F8:G8"/>
  </mergeCells>
  <phoneticPr fontId="8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84" orientation="portrait" horizontalDpi="1200" verticalDpi="1200" r:id="rId1"/>
  <headerFooter>
    <oddHeader>&amp;C&amp;"微軟正黑體,粗體"&amp;16勞工保險局110年3月統計提要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1</vt:i4>
      </vt:variant>
    </vt:vector>
  </HeadingPairs>
  <TitlesOfParts>
    <vt:vector size="5" baseType="lpstr">
      <vt:lpstr>勞工保險</vt:lpstr>
      <vt:lpstr>就業保險&amp;勞工退休金&amp;積欠墊償</vt:lpstr>
      <vt:lpstr>農民保險&amp;農民退休儲金&amp;老農津貼</vt:lpstr>
      <vt:lpstr>國民年金</vt:lpstr>
      <vt:lpstr>'農民保險&amp;農民退休儲金&amp;老農津貼'!Print_Area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2021-05-07T02:00:29Z</dcterms:created>
  <dcterms:modified xsi:type="dcterms:W3CDTF">2021-05-12T06:11:46Z</dcterms:modified>
  <dc:language/>
</cp:coreProperties>
</file>