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075" yWindow="-180" windowWidth="13740" windowHeight="12750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4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F12" i="4" s="1"/>
  <c r="H16" i="4"/>
  <c r="H13" i="4"/>
  <c r="H6" i="4"/>
  <c r="E6" i="4"/>
  <c r="D6" i="4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H12" i="4" l="1"/>
  <c r="B12" i="4"/>
  <c r="E16" i="1"/>
</calcChain>
</file>

<file path=xl/sharedStrings.xml><?xml version="1.0" encoding="utf-8"?>
<sst xmlns="http://schemas.openxmlformats.org/spreadsheetml/2006/main" count="255" uniqueCount="112">
  <si>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</si>
  <si>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</si>
  <si>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</si>
  <si>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</si>
  <si>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</si>
  <si>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</si>
  <si>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</si>
  <si>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</si>
  <si>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</si>
  <si>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</si>
  <si>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</si>
  <si>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</si>
  <si>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</si>
  <si>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</si>
  <si>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</si>
  <si>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</si>
  <si>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</si>
  <si>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</si>
  <si>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</si>
  <si>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</si>
  <si>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</si>
  <si>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</si>
  <si>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</si>
  <si>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</si>
  <si>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</si>
  <si>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</si>
  <si>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</si>
  <si>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</si>
  <si>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</si>
  <si>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</si>
  <si>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</si>
  <si>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</si>
  <si>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</si>
  <si>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</si>
  <si>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</si>
  <si>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</si>
  <si>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</si>
  <si>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</si>
  <si>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</si>
  <si>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</si>
  <si>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</si>
  <si>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</si>
  <si>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</si>
  <si>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</si>
  <si>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</si>
  <si>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</si>
  <si>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</si>
  <si>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</si>
  <si>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</si>
  <si>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</si>
  <si>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</si>
  <si>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</si>
  <si>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</si>
  <si>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</si>
  <si>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</si>
  <si>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</si>
  <si>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</si>
  <si>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</si>
  <si>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</si>
  <si>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</si>
  <si>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</si>
  <si>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</si>
  <si>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</si>
  <si>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</si>
  <si>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</si>
  <si>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</si>
  <si>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</si>
  <si>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</si>
  <si>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</si>
  <si>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</si>
  <si>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</si>
  <si>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</si>
  <si>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</si>
  <si>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</si>
  <si>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</si>
  <si>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</si>
  <si>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</si>
  <si>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</si>
  <si>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</si>
  <si>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</si>
  <si>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</si>
  <si>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</si>
  <si>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</si>
  <si>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</si>
  <si>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</si>
  <si>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</si>
  <si>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</si>
  <si>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</si>
  <si>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</si>
  <si>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</si>
  <si>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</si>
  <si>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</si>
  <si>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</si>
  <si>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</si>
  <si>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</si>
  <si>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</si>
  <si>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</si>
  <si>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</si>
  <si>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</si>
  <si>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</si>
  <si>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</si>
  <si>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</si>
  <si>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</si>
  <si>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1,572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7,597,506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59</t>
    </r>
    <r>
      <rPr>
        <sz val="12"/>
        <rFont val="Times New Roman"/>
        <family val="1"/>
      </rPr>
      <t>,951,917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</si>
  <si>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7,061,685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793</t>
    </r>
    <r>
      <rPr>
        <sz val="12"/>
        <rFont val="Times New Roman"/>
        <family val="1"/>
      </rPr>
      <t>,925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</si>
  <si>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5.65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</si>
  <si>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t>註：農民退休儲金提繳基準(基本工資)24,000元，本月平均提繳率 9.79 %。</t>
    <phoneticPr fontId="6" type="noConversion"/>
  </si>
  <si>
    <t>7、8月數</t>
    <phoneticPr fontId="6" type="noConversion"/>
  </si>
  <si>
    <t>7月</t>
    <phoneticPr fontId="6" type="noConversion"/>
  </si>
  <si>
    <t>8月</t>
    <phoneticPr fontId="6" type="noConversion"/>
  </si>
  <si>
    <t>8月數</t>
    <phoneticPr fontId="6" type="noConversion"/>
  </si>
  <si>
    <r>
      <t>　　</t>
    </r>
    <r>
      <rPr>
        <sz val="12"/>
        <rFont val="Times New Roman"/>
        <family val="1"/>
        <charset val="136"/>
      </rPr>
      <t>6. 8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788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273</t>
    </r>
    <r>
      <rPr>
        <sz val="12"/>
        <rFont val="Times New Roman"/>
        <family val="1"/>
      </rPr>
      <t>,407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1,867,747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</si>
</sst>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4" t="s">
        <v>0</v>
      </c>
      <c r="B1" s="115"/>
      <c r="C1" s="115"/>
      <c r="D1" s="115"/>
      <c r="E1" s="115"/>
      <c r="F1" s="115"/>
      <c r="G1" s="116"/>
    </row>
    <row r="2" spans="1:7" ht="30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78</v>
      </c>
      <c r="B4" s="5">
        <v>586675</v>
      </c>
      <c r="C4" s="6"/>
      <c r="D4" s="7"/>
      <c r="E4" s="5">
        <f>B4</f>
        <v>586675</v>
      </c>
      <c r="F4" s="6"/>
      <c r="G4" s="7"/>
    </row>
    <row r="5" spans="1:7" ht="28.35" customHeight="1" x14ac:dyDescent="0.25">
      <c r="A5" s="8" t="s">
        <v>79</v>
      </c>
      <c r="B5" s="9"/>
      <c r="C5" s="10">
        <v>10646498</v>
      </c>
      <c r="D5" s="11"/>
      <c r="E5" s="9"/>
      <c r="F5" s="10">
        <f>C5</f>
        <v>10646498</v>
      </c>
      <c r="G5" s="11"/>
    </row>
    <row r="6" spans="1:7" ht="28.35" customHeight="1" x14ac:dyDescent="0.25">
      <c r="A6" s="8" t="s">
        <v>8</v>
      </c>
      <c r="B6" s="77"/>
      <c r="C6" s="77"/>
      <c r="D6" s="33">
        <v>32802</v>
      </c>
      <c r="E6" s="77"/>
      <c r="F6" s="77"/>
      <c r="G6" s="33">
        <v>32745</v>
      </c>
    </row>
    <row r="7" spans="1:7" ht="28.35" customHeight="1" x14ac:dyDescent="0.25">
      <c r="A7" s="8" t="s">
        <v>9</v>
      </c>
      <c r="B7" s="77"/>
      <c r="C7" s="77"/>
      <c r="D7" s="33">
        <f>D8+D9</f>
        <v>36226903964</v>
      </c>
      <c r="E7" s="77"/>
      <c r="F7" s="77"/>
      <c r="G7" s="33">
        <f>G8+G9</f>
        <v>289069633346</v>
      </c>
    </row>
    <row r="8" spans="1:7" ht="28.35" customHeight="1" x14ac:dyDescent="0.25">
      <c r="A8" s="12" t="s">
        <v>10</v>
      </c>
      <c r="B8" s="13"/>
      <c r="C8" s="13"/>
      <c r="D8" s="11">
        <v>35546115247</v>
      </c>
      <c r="E8" s="13"/>
      <c r="F8" s="13"/>
      <c r="G8" s="11">
        <v>283652824413</v>
      </c>
    </row>
    <row r="9" spans="1:7" ht="28.35" customHeight="1" thickBot="1" x14ac:dyDescent="0.3">
      <c r="A9" s="12" t="s">
        <v>11</v>
      </c>
      <c r="B9" s="13"/>
      <c r="C9" s="13"/>
      <c r="D9" s="14">
        <v>680788717</v>
      </c>
      <c r="E9" s="13"/>
      <c r="F9" s="13"/>
      <c r="G9" s="11">
        <v>5416808933</v>
      </c>
    </row>
    <row r="10" spans="1:7" ht="30" customHeight="1" thickTop="1" thickBot="1" x14ac:dyDescent="0.3">
      <c r="A10" s="118" t="s">
        <v>12</v>
      </c>
      <c r="B10" s="119" t="s">
        <v>13</v>
      </c>
      <c r="C10" s="120"/>
      <c r="D10" s="121" t="s">
        <v>6</v>
      </c>
      <c r="E10" s="119" t="s">
        <v>13</v>
      </c>
      <c r="F10" s="120"/>
      <c r="G10" s="121" t="s">
        <v>6</v>
      </c>
    </row>
    <row r="11" spans="1:7" ht="23.25" customHeight="1" thickTop="1" thickBot="1" x14ac:dyDescent="0.3">
      <c r="A11" s="118"/>
      <c r="B11" s="53"/>
      <c r="C11" s="56" t="s">
        <v>14</v>
      </c>
      <c r="D11" s="121"/>
      <c r="E11" s="53"/>
      <c r="F11" s="56" t="s">
        <v>14</v>
      </c>
      <c r="G11" s="121"/>
    </row>
    <row r="12" spans="1:7" ht="28.35" customHeight="1" thickTop="1" x14ac:dyDescent="0.25">
      <c r="A12" s="4" t="s">
        <v>15</v>
      </c>
      <c r="B12" s="16">
        <f>B13+B14</f>
        <v>1554061</v>
      </c>
      <c r="C12" s="17"/>
      <c r="D12" s="7">
        <f>D13+D14</f>
        <v>39302483055</v>
      </c>
      <c r="E12" s="16">
        <f>E13+E14</f>
        <v>3274832</v>
      </c>
      <c r="F12" s="17"/>
      <c r="G12" s="7">
        <f>G13+G14</f>
        <v>307358652892</v>
      </c>
    </row>
    <row r="13" spans="1:7" ht="28.35" customHeight="1" x14ac:dyDescent="0.25">
      <c r="A13" s="12" t="s">
        <v>10</v>
      </c>
      <c r="B13" s="5">
        <v>1546895</v>
      </c>
      <c r="C13" s="18"/>
      <c r="D13" s="11">
        <v>38945638588</v>
      </c>
      <c r="E13" s="5">
        <v>1820028</v>
      </c>
      <c r="F13" s="10"/>
      <c r="G13" s="11">
        <v>302738324406</v>
      </c>
    </row>
    <row r="14" spans="1:7" ht="28.35" customHeight="1" thickBot="1" x14ac:dyDescent="0.3">
      <c r="A14" s="12" t="s">
        <v>11</v>
      </c>
      <c r="B14" s="5">
        <v>7166</v>
      </c>
      <c r="C14" s="18"/>
      <c r="D14" s="11">
        <v>356844467</v>
      </c>
      <c r="E14" s="5">
        <v>1454804</v>
      </c>
      <c r="F14" s="10"/>
      <c r="G14" s="11">
        <v>4620328486</v>
      </c>
    </row>
    <row r="15" spans="1:7" ht="28.35" customHeight="1" x14ac:dyDescent="0.25">
      <c r="A15" s="62" t="s">
        <v>16</v>
      </c>
      <c r="B15" s="63">
        <f>B17+B18+B20+B23+B26+B28</f>
        <v>47250</v>
      </c>
      <c r="C15" s="64"/>
      <c r="D15" s="65">
        <f>D17+D18+D20+D23+D26+D28</f>
        <v>12671012746</v>
      </c>
      <c r="E15" s="63">
        <f>E17+E18+E20+E23+E26+E28</f>
        <v>1768021</v>
      </c>
      <c r="F15" s="64"/>
      <c r="G15" s="65">
        <f>G17+G18+G20+G23+G26+G28</f>
        <v>99041842090</v>
      </c>
    </row>
    <row r="16" spans="1:7" ht="28.35" customHeight="1" thickBot="1" x14ac:dyDescent="0.3">
      <c r="A16" s="66" t="s">
        <v>17</v>
      </c>
      <c r="B16" s="67">
        <f t="shared" ref="B16:G16" si="0">B21+B24+B27</f>
        <v>1506811</v>
      </c>
      <c r="C16" s="68">
        <f t="shared" si="0"/>
        <v>10166</v>
      </c>
      <c r="D16" s="69">
        <f t="shared" si="0"/>
        <v>26631470309</v>
      </c>
      <c r="E16" s="67">
        <f t="shared" si="0"/>
        <v>1506811</v>
      </c>
      <c r="F16" s="68">
        <f t="shared" si="0"/>
        <v>82470</v>
      </c>
      <c r="G16" s="69">
        <f t="shared" si="0"/>
        <v>208316810802</v>
      </c>
    </row>
    <row r="17" spans="1:7" ht="28.35" customHeight="1" x14ac:dyDescent="0.25">
      <c r="A17" s="62" t="s">
        <v>18</v>
      </c>
      <c r="B17" s="78">
        <v>10343</v>
      </c>
      <c r="C17" s="79"/>
      <c r="D17" s="80">
        <v>673126840</v>
      </c>
      <c r="E17" s="78">
        <v>76409</v>
      </c>
      <c r="F17" s="79"/>
      <c r="G17" s="80">
        <v>4996025663</v>
      </c>
    </row>
    <row r="18" spans="1:7" ht="28.35" customHeight="1" x14ac:dyDescent="0.25">
      <c r="A18" s="88" t="s">
        <v>19</v>
      </c>
      <c r="B18" s="89">
        <v>14608</v>
      </c>
      <c r="C18" s="90"/>
      <c r="D18" s="91">
        <v>306302776</v>
      </c>
      <c r="E18" s="89">
        <v>100359</v>
      </c>
      <c r="F18" s="90"/>
      <c r="G18" s="91">
        <v>2035074132</v>
      </c>
    </row>
    <row r="19" spans="1:7" ht="28.35" customHeight="1" x14ac:dyDescent="0.25">
      <c r="A19" s="12" t="s">
        <v>20</v>
      </c>
      <c r="B19" s="76">
        <f>B20+B21</f>
        <v>6432</v>
      </c>
      <c r="C19" s="59"/>
      <c r="D19" s="74">
        <f>D20+D21</f>
        <v>469562725</v>
      </c>
      <c r="E19" s="76">
        <f>E20+E21</f>
        <v>15917</v>
      </c>
      <c r="F19" s="59"/>
      <c r="G19" s="74">
        <f>G20+G21</f>
        <v>3577843851</v>
      </c>
    </row>
    <row r="20" spans="1:7" ht="28.35" customHeight="1" x14ac:dyDescent="0.25">
      <c r="A20" s="43" t="s">
        <v>21</v>
      </c>
      <c r="B20" s="76">
        <v>1433</v>
      </c>
      <c r="C20" s="59"/>
      <c r="D20" s="74">
        <v>411651569</v>
      </c>
      <c r="E20" s="76">
        <v>10918</v>
      </c>
      <c r="F20" s="59"/>
      <c r="G20" s="74">
        <v>3117888565</v>
      </c>
    </row>
    <row r="21" spans="1:7" ht="28.35" customHeight="1" x14ac:dyDescent="0.25">
      <c r="A21" s="43" t="s">
        <v>22</v>
      </c>
      <c r="B21" s="76">
        <v>4999</v>
      </c>
      <c r="C21" s="59">
        <v>36</v>
      </c>
      <c r="D21" s="74">
        <v>57911156</v>
      </c>
      <c r="E21" s="76">
        <f>B21</f>
        <v>4999</v>
      </c>
      <c r="F21" s="59">
        <v>291</v>
      </c>
      <c r="G21" s="74">
        <v>459955286</v>
      </c>
    </row>
    <row r="22" spans="1:7" ht="28.35" customHeight="1" x14ac:dyDescent="0.25">
      <c r="A22" s="92" t="s">
        <v>23</v>
      </c>
      <c r="B22" s="93">
        <f>B23+B24</f>
        <v>1474073</v>
      </c>
      <c r="C22" s="94"/>
      <c r="D22" s="95">
        <f>D23+D24</f>
        <v>35002293096</v>
      </c>
      <c r="E22" s="93">
        <f>E23+E24</f>
        <v>1528371</v>
      </c>
      <c r="F22" s="94"/>
      <c r="G22" s="95">
        <f>G23+G24</f>
        <v>273204918306</v>
      </c>
    </row>
    <row r="23" spans="1:7" ht="28.35" customHeight="1" x14ac:dyDescent="0.25">
      <c r="A23" s="43" t="s">
        <v>21</v>
      </c>
      <c r="B23" s="86">
        <v>8649</v>
      </c>
      <c r="C23" s="59"/>
      <c r="D23" s="82">
        <v>8886422282</v>
      </c>
      <c r="E23" s="86">
        <v>62947</v>
      </c>
      <c r="F23" s="59"/>
      <c r="G23" s="82">
        <v>68912897110</v>
      </c>
    </row>
    <row r="24" spans="1:7" ht="28.35" customHeight="1" x14ac:dyDescent="0.25">
      <c r="A24" s="43" t="s">
        <v>24</v>
      </c>
      <c r="B24" s="86">
        <v>1465424</v>
      </c>
      <c r="C24" s="59">
        <v>9592</v>
      </c>
      <c r="D24" s="82">
        <v>26115870814</v>
      </c>
      <c r="E24" s="86">
        <f>B24</f>
        <v>1465424</v>
      </c>
      <c r="F24" s="59">
        <v>78542</v>
      </c>
      <c r="G24" s="82">
        <v>204292021196</v>
      </c>
    </row>
    <row r="25" spans="1:7" ht="28.35" customHeight="1" x14ac:dyDescent="0.25">
      <c r="A25" s="92" t="s">
        <v>25</v>
      </c>
      <c r="B25" s="93">
        <f>B26+B27</f>
        <v>48605</v>
      </c>
      <c r="C25" s="94"/>
      <c r="D25" s="95">
        <f>D26+D27</f>
        <v>2849071879</v>
      </c>
      <c r="E25" s="93">
        <f>E26+E27</f>
        <v>133885</v>
      </c>
      <c r="F25" s="94"/>
      <c r="G25" s="95">
        <f>G26+G27</f>
        <v>21339908854</v>
      </c>
    </row>
    <row r="26" spans="1:7" ht="28.35" customHeight="1" x14ac:dyDescent="0.25">
      <c r="A26" s="43" t="s">
        <v>21</v>
      </c>
      <c r="B26" s="86">
        <v>12217</v>
      </c>
      <c r="C26" s="59"/>
      <c r="D26" s="82">
        <v>2391383540</v>
      </c>
      <c r="E26" s="86">
        <v>97497</v>
      </c>
      <c r="F26" s="59"/>
      <c r="G26" s="82">
        <v>17775074534</v>
      </c>
    </row>
    <row r="27" spans="1:7" ht="28.35" customHeight="1" x14ac:dyDescent="0.25">
      <c r="A27" s="96" t="s">
        <v>24</v>
      </c>
      <c r="B27" s="97">
        <v>36388</v>
      </c>
      <c r="C27" s="98">
        <v>538</v>
      </c>
      <c r="D27" s="99">
        <v>457688339</v>
      </c>
      <c r="E27" s="97">
        <f>B27</f>
        <v>36388</v>
      </c>
      <c r="F27" s="98">
        <v>3637</v>
      </c>
      <c r="G27" s="99">
        <v>3564834320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2125739</v>
      </c>
      <c r="E28" s="36">
        <v>1419891</v>
      </c>
      <c r="F28" s="28"/>
      <c r="G28" s="14">
        <v>2204882086</v>
      </c>
    </row>
    <row r="29" spans="1:7" ht="20.25" customHeight="1" thickTop="1" x14ac:dyDescent="0.25">
      <c r="A29" s="106" t="s">
        <v>95</v>
      </c>
    </row>
    <row r="30" spans="1:7" ht="20.25" customHeight="1" x14ac:dyDescent="0.25">
      <c r="A30" s="106" t="s">
        <v>90</v>
      </c>
    </row>
    <row r="31" spans="1:7" ht="20.25" customHeight="1" x14ac:dyDescent="0.25">
      <c r="A31" s="107" t="s">
        <v>103</v>
      </c>
    </row>
    <row r="32" spans="1:7" ht="21" customHeight="1" x14ac:dyDescent="0.25">
      <c r="A32" s="106" t="s">
        <v>91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&amp;C&amp;"微軟正黑體,粗體"&amp;16勞工保險局110年8月統計提要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14" t="s">
        <v>27</v>
      </c>
      <c r="B1" s="115"/>
      <c r="C1" s="115"/>
      <c r="D1" s="115"/>
      <c r="E1" s="115"/>
      <c r="F1" s="115"/>
      <c r="G1" s="116"/>
    </row>
    <row r="2" spans="1:7" ht="25.35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2.1" customHeight="1" thickTop="1" thickBot="1" x14ac:dyDescent="0.3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538924</v>
      </c>
      <c r="C4" s="22"/>
      <c r="D4" s="7"/>
      <c r="E4" s="21">
        <f>B4</f>
        <v>538924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7063956</v>
      </c>
      <c r="D5" s="11"/>
      <c r="E5" s="23"/>
      <c r="F5" s="24">
        <f>C5</f>
        <v>7063956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34603</v>
      </c>
      <c r="E6" s="13"/>
      <c r="F6" s="13"/>
      <c r="G6" s="11">
        <v>34463</v>
      </c>
    </row>
    <row r="7" spans="1:7" ht="20.100000000000001" customHeight="1" thickBot="1" x14ac:dyDescent="0.3">
      <c r="A7" s="25" t="s">
        <v>9</v>
      </c>
      <c r="B7" s="26"/>
      <c r="C7" s="27"/>
      <c r="D7" s="14">
        <v>2458213856</v>
      </c>
      <c r="E7" s="28"/>
      <c r="F7" s="28"/>
      <c r="G7" s="14">
        <v>19656131935</v>
      </c>
    </row>
    <row r="8" spans="1:7" ht="19.5" customHeight="1" thickTop="1" thickBot="1" x14ac:dyDescent="0.3">
      <c r="A8" s="122" t="s">
        <v>12</v>
      </c>
      <c r="B8" s="119" t="s">
        <v>13</v>
      </c>
      <c r="C8" s="119"/>
      <c r="D8" s="119" t="s">
        <v>6</v>
      </c>
      <c r="E8" s="119" t="s">
        <v>13</v>
      </c>
      <c r="F8" s="119"/>
      <c r="G8" s="119" t="s">
        <v>6</v>
      </c>
    </row>
    <row r="9" spans="1:7" ht="17.25" thickBot="1" x14ac:dyDescent="0.3">
      <c r="A9" s="123"/>
      <c r="B9" s="53"/>
      <c r="C9" s="54" t="s">
        <v>28</v>
      </c>
      <c r="D9" s="124"/>
      <c r="E9" s="15"/>
      <c r="F9" s="54" t="s">
        <v>28</v>
      </c>
      <c r="G9" s="124"/>
    </row>
    <row r="10" spans="1:7" ht="20.100000000000001" customHeight="1" thickTop="1" x14ac:dyDescent="0.25">
      <c r="A10" s="29" t="s">
        <v>15</v>
      </c>
      <c r="B10" s="16">
        <f t="shared" ref="B10:G10" si="0">SUM(B11:B15)</f>
        <v>177443</v>
      </c>
      <c r="C10" s="17">
        <f t="shared" si="0"/>
        <v>40579</v>
      </c>
      <c r="D10" s="30">
        <f t="shared" si="0"/>
        <v>1939611678</v>
      </c>
      <c r="E10" s="16">
        <f t="shared" si="0"/>
        <v>1043963</v>
      </c>
      <c r="F10" s="17">
        <f t="shared" si="0"/>
        <v>226397</v>
      </c>
      <c r="G10" s="30">
        <f t="shared" si="0"/>
        <v>13590631341</v>
      </c>
    </row>
    <row r="11" spans="1:7" ht="20.100000000000001" customHeight="1" x14ac:dyDescent="0.25">
      <c r="A11" s="12" t="s">
        <v>29</v>
      </c>
      <c r="B11" s="5">
        <v>39049</v>
      </c>
      <c r="C11" s="10">
        <v>9319</v>
      </c>
      <c r="D11" s="19">
        <v>881070174</v>
      </c>
      <c r="E11" s="31">
        <v>276345</v>
      </c>
      <c r="F11" s="32">
        <v>57048</v>
      </c>
      <c r="G11" s="33">
        <v>6312860467</v>
      </c>
    </row>
    <row r="12" spans="1:7" ht="20.100000000000001" customHeight="1" x14ac:dyDescent="0.25">
      <c r="A12" s="12" t="s">
        <v>30</v>
      </c>
      <c r="B12" s="5">
        <v>3054</v>
      </c>
      <c r="C12" s="10">
        <f>B12</f>
        <v>3054</v>
      </c>
      <c r="D12" s="19">
        <v>147824206</v>
      </c>
      <c r="E12" s="5">
        <v>24922</v>
      </c>
      <c r="F12" s="10">
        <v>24922</v>
      </c>
      <c r="G12" s="19">
        <v>1190875982</v>
      </c>
    </row>
    <row r="13" spans="1:7" ht="20.100000000000001" customHeight="1" x14ac:dyDescent="0.25">
      <c r="A13" s="12" t="s">
        <v>31</v>
      </c>
      <c r="B13" s="5">
        <v>1162</v>
      </c>
      <c r="C13" s="10">
        <v>449</v>
      </c>
      <c r="D13" s="19">
        <v>26218297</v>
      </c>
      <c r="E13" s="5">
        <v>15460</v>
      </c>
      <c r="F13" s="10">
        <v>4381</v>
      </c>
      <c r="G13" s="19">
        <v>352158473</v>
      </c>
    </row>
    <row r="14" spans="1:7" ht="20.100000000000001" customHeight="1" x14ac:dyDescent="0.25">
      <c r="A14" s="12" t="s">
        <v>32</v>
      </c>
      <c r="B14" s="5">
        <v>38963</v>
      </c>
      <c r="C14" s="10">
        <v>9626</v>
      </c>
      <c r="D14" s="19">
        <v>806495667</v>
      </c>
      <c r="E14" s="5">
        <v>263991</v>
      </c>
      <c r="F14" s="10">
        <v>53633</v>
      </c>
      <c r="G14" s="19">
        <v>5370474024</v>
      </c>
    </row>
    <row r="15" spans="1:7" ht="20.100000000000001" customHeight="1" thickBot="1" x14ac:dyDescent="0.3">
      <c r="A15" s="34" t="s">
        <v>33</v>
      </c>
      <c r="B15" s="26">
        <v>95215</v>
      </c>
      <c r="C15" s="27">
        <v>18131</v>
      </c>
      <c r="D15" s="35">
        <v>78003334</v>
      </c>
      <c r="E15" s="26">
        <v>463245</v>
      </c>
      <c r="F15" s="27">
        <v>86413</v>
      </c>
      <c r="G15" s="35">
        <v>364262395</v>
      </c>
    </row>
    <row r="16" spans="1:7" ht="15.95" customHeight="1" thickTop="1" x14ac:dyDescent="0.25">
      <c r="A16" s="20" t="s">
        <v>89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14" t="s">
        <v>43</v>
      </c>
      <c r="B18" s="115"/>
      <c r="C18" s="115"/>
      <c r="D18" s="115"/>
      <c r="E18" s="115"/>
      <c r="F18" s="115"/>
      <c r="G18" s="116"/>
    </row>
    <row r="19" spans="1:7" ht="25.15" customHeight="1" thickTop="1" thickBot="1" x14ac:dyDescent="0.3">
      <c r="A19" s="3"/>
      <c r="B19" s="117" t="s">
        <v>1</v>
      </c>
      <c r="C19" s="117"/>
      <c r="D19" s="117"/>
      <c r="E19" s="117" t="s">
        <v>2</v>
      </c>
      <c r="F19" s="117"/>
      <c r="G19" s="117"/>
    </row>
    <row r="20" spans="1:7" ht="32.1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0.100000000000001" customHeight="1" thickTop="1" x14ac:dyDescent="0.25">
      <c r="A21" s="4" t="s">
        <v>80</v>
      </c>
      <c r="B21" s="16">
        <v>546713</v>
      </c>
      <c r="C21" s="6"/>
      <c r="D21" s="7"/>
      <c r="E21" s="16">
        <f>B21</f>
        <v>546713</v>
      </c>
      <c r="F21" s="6"/>
      <c r="G21" s="7"/>
    </row>
    <row r="22" spans="1:7" ht="20.100000000000001" customHeight="1" x14ac:dyDescent="0.25">
      <c r="A22" s="8" t="s">
        <v>81</v>
      </c>
      <c r="B22" s="9"/>
      <c r="C22" s="24">
        <v>7122939</v>
      </c>
      <c r="D22" s="11"/>
      <c r="E22" s="9"/>
      <c r="F22" s="24">
        <f>C22</f>
        <v>7122939</v>
      </c>
      <c r="G22" s="11"/>
    </row>
    <row r="23" spans="1:7" ht="20.100000000000001" customHeight="1" x14ac:dyDescent="0.25">
      <c r="A23" s="8" t="s">
        <v>92</v>
      </c>
      <c r="B23" s="23"/>
      <c r="C23" s="13"/>
      <c r="D23" s="11">
        <v>41204</v>
      </c>
      <c r="E23" s="23"/>
      <c r="F23" s="13"/>
      <c r="G23" s="11">
        <v>40935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20476769913</v>
      </c>
      <c r="E24" s="36"/>
      <c r="F24" s="28"/>
      <c r="G24" s="14">
        <v>162312482799</v>
      </c>
    </row>
    <row r="25" spans="1:7" ht="19.5" customHeight="1" thickTop="1" thickBot="1" x14ac:dyDescent="0.3">
      <c r="A25" s="118" t="s">
        <v>44</v>
      </c>
      <c r="B25" s="119" t="s">
        <v>13</v>
      </c>
      <c r="C25" s="120"/>
      <c r="D25" s="121" t="s">
        <v>6</v>
      </c>
      <c r="E25" s="119" t="s">
        <v>13</v>
      </c>
      <c r="F25" s="120"/>
      <c r="G25" s="121" t="s">
        <v>6</v>
      </c>
    </row>
    <row r="26" spans="1:7" ht="17.25" customHeight="1" thickTop="1" thickBot="1" x14ac:dyDescent="0.3">
      <c r="A26" s="118"/>
      <c r="B26" s="53"/>
      <c r="C26" s="56" t="s">
        <v>45</v>
      </c>
      <c r="D26" s="121"/>
      <c r="E26" s="15"/>
      <c r="F26" s="56" t="s">
        <v>45</v>
      </c>
      <c r="G26" s="121"/>
    </row>
    <row r="27" spans="1:7" ht="20.100000000000001" customHeight="1" thickTop="1" x14ac:dyDescent="0.25">
      <c r="A27" s="29" t="s">
        <v>39</v>
      </c>
      <c r="B27" s="38">
        <f t="shared" ref="B27:G27" si="1">SUM(B28:B31)</f>
        <v>13708</v>
      </c>
      <c r="C27" s="39">
        <f t="shared" si="1"/>
        <v>329</v>
      </c>
      <c r="D27" s="39">
        <f t="shared" si="1"/>
        <v>3122251266</v>
      </c>
      <c r="E27" s="38">
        <f t="shared" si="1"/>
        <v>78343</v>
      </c>
      <c r="F27" s="39">
        <f t="shared" si="1"/>
        <v>2241</v>
      </c>
      <c r="G27" s="40">
        <f t="shared" si="1"/>
        <v>22422107153</v>
      </c>
    </row>
    <row r="28" spans="1:7" ht="20.100000000000001" customHeight="1" x14ac:dyDescent="0.25">
      <c r="A28" s="12" t="s">
        <v>46</v>
      </c>
      <c r="B28" s="31">
        <v>6167</v>
      </c>
      <c r="C28" s="32"/>
      <c r="D28" s="33">
        <v>2417923446</v>
      </c>
      <c r="E28" s="31">
        <v>48813</v>
      </c>
      <c r="F28" s="32"/>
      <c r="G28" s="33">
        <v>18583878659</v>
      </c>
    </row>
    <row r="29" spans="1:7" ht="20.100000000000001" customHeight="1" x14ac:dyDescent="0.25">
      <c r="A29" s="12" t="s">
        <v>47</v>
      </c>
      <c r="B29" s="5">
        <v>2884</v>
      </c>
      <c r="C29" s="10"/>
      <c r="D29" s="19">
        <v>526633486</v>
      </c>
      <c r="E29" s="5">
        <v>12699</v>
      </c>
      <c r="F29" s="10"/>
      <c r="G29" s="19">
        <v>2837007605</v>
      </c>
    </row>
    <row r="30" spans="1:7" ht="20.100000000000001" customHeight="1" x14ac:dyDescent="0.25">
      <c r="A30" s="12" t="s">
        <v>48</v>
      </c>
      <c r="B30" s="5">
        <v>1703</v>
      </c>
      <c r="C30" s="10"/>
      <c r="D30" s="19">
        <v>108898712</v>
      </c>
      <c r="E30" s="5">
        <v>13621</v>
      </c>
      <c r="F30" s="10"/>
      <c r="G30" s="19">
        <v>823901006</v>
      </c>
    </row>
    <row r="31" spans="1:7" ht="20.100000000000001" customHeight="1" thickBot="1" x14ac:dyDescent="0.3">
      <c r="A31" s="34" t="s">
        <v>93</v>
      </c>
      <c r="B31" s="26">
        <v>2954</v>
      </c>
      <c r="C31" s="27">
        <v>329</v>
      </c>
      <c r="D31" s="35">
        <v>68795622</v>
      </c>
      <c r="E31" s="26">
        <v>3210</v>
      </c>
      <c r="F31" s="27">
        <v>2241</v>
      </c>
      <c r="G31" s="35">
        <v>177319883</v>
      </c>
    </row>
    <row r="32" spans="1:7" ht="15.95" customHeight="1" thickTop="1" x14ac:dyDescent="0.25">
      <c r="A32" s="107" t="s">
        <v>104</v>
      </c>
    </row>
    <row r="33" spans="1:7" ht="15.95" customHeight="1" x14ac:dyDescent="0.25">
      <c r="A33" s="107" t="s">
        <v>105</v>
      </c>
    </row>
    <row r="34" spans="1:7" ht="15.95" customHeight="1" x14ac:dyDescent="0.25">
      <c r="A34" s="106" t="s">
        <v>94</v>
      </c>
    </row>
    <row r="35" spans="1:7" ht="9.9499999999999993" customHeight="1" thickBot="1" x14ac:dyDescent="0.3">
      <c r="A35" s="106"/>
    </row>
    <row r="36" spans="1:7" ht="23.1" customHeight="1" thickTop="1" thickBot="1" x14ac:dyDescent="0.3">
      <c r="A36" s="114" t="s">
        <v>34</v>
      </c>
      <c r="B36" s="115"/>
      <c r="C36" s="115"/>
      <c r="D36" s="115"/>
      <c r="E36" s="115"/>
      <c r="F36" s="115"/>
      <c r="G36" s="116"/>
    </row>
    <row r="37" spans="1:7" ht="28.15" customHeight="1" thickTop="1" thickBot="1" x14ac:dyDescent="0.3">
      <c r="A37" s="73"/>
      <c r="B37" s="117" t="s">
        <v>1</v>
      </c>
      <c r="C37" s="117"/>
      <c r="D37" s="117"/>
      <c r="E37" s="117" t="s">
        <v>2</v>
      </c>
      <c r="F37" s="117"/>
      <c r="G37" s="117"/>
    </row>
    <row r="38" spans="1:7" ht="32.1" customHeight="1" thickTop="1" thickBot="1" x14ac:dyDescent="0.3">
      <c r="A38" s="3" t="s">
        <v>35</v>
      </c>
      <c r="B38" s="50" t="s">
        <v>4</v>
      </c>
      <c r="C38" s="51" t="s">
        <v>5</v>
      </c>
      <c r="D38" s="52" t="s">
        <v>6</v>
      </c>
      <c r="E38" s="50" t="s">
        <v>4</v>
      </c>
      <c r="F38" s="51" t="s">
        <v>5</v>
      </c>
      <c r="G38" s="52" t="s">
        <v>6</v>
      </c>
    </row>
    <row r="39" spans="1:7" ht="20.100000000000001" customHeight="1" thickTop="1" x14ac:dyDescent="0.25">
      <c r="A39" s="4" t="s">
        <v>80</v>
      </c>
      <c r="B39" s="16">
        <v>550885</v>
      </c>
      <c r="C39" s="6"/>
      <c r="D39" s="7"/>
      <c r="E39" s="75">
        <f>B39</f>
        <v>550885</v>
      </c>
      <c r="F39" s="6"/>
      <c r="G39" s="40"/>
    </row>
    <row r="40" spans="1:7" ht="20.100000000000001" customHeight="1" x14ac:dyDescent="0.25">
      <c r="A40" s="8" t="s">
        <v>81</v>
      </c>
      <c r="B40" s="9"/>
      <c r="C40" s="24">
        <v>7685996</v>
      </c>
      <c r="D40" s="11"/>
      <c r="E40" s="9"/>
      <c r="F40" s="24">
        <f>C40</f>
        <v>7685996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34205</v>
      </c>
      <c r="E41" s="31"/>
      <c r="F41" s="32"/>
      <c r="G41" s="33">
        <v>34107</v>
      </c>
    </row>
    <row r="42" spans="1:7" ht="20.100000000000001" customHeight="1" x14ac:dyDescent="0.25">
      <c r="A42" s="25" t="s">
        <v>37</v>
      </c>
      <c r="B42" s="36"/>
      <c r="C42" s="28"/>
      <c r="D42" s="14">
        <v>65550795</v>
      </c>
      <c r="E42" s="36"/>
      <c r="F42" s="28"/>
      <c r="G42" s="14">
        <v>522471927</v>
      </c>
    </row>
    <row r="43" spans="1:7" ht="32.1" customHeight="1" thickTop="1" thickBot="1" x14ac:dyDescent="0.3">
      <c r="A43" s="37" t="s">
        <v>38</v>
      </c>
      <c r="B43" s="50" t="s">
        <v>4</v>
      </c>
      <c r="C43" s="108" t="s">
        <v>5</v>
      </c>
      <c r="D43" s="52" t="s">
        <v>6</v>
      </c>
      <c r="E43" s="50" t="s">
        <v>4</v>
      </c>
      <c r="F43" s="108" t="s">
        <v>5</v>
      </c>
      <c r="G43" s="52" t="s">
        <v>6</v>
      </c>
    </row>
    <row r="44" spans="1:7" ht="20.100000000000001" customHeight="1" thickTop="1" x14ac:dyDescent="0.25">
      <c r="A44" s="29" t="s">
        <v>39</v>
      </c>
      <c r="B44" s="38">
        <v>17</v>
      </c>
      <c r="C44" s="39">
        <v>140</v>
      </c>
      <c r="D44" s="39">
        <f>SUM(D45:D47)</f>
        <v>14188230</v>
      </c>
      <c r="E44" s="38">
        <v>174</v>
      </c>
      <c r="F44" s="39">
        <v>1526</v>
      </c>
      <c r="G44" s="40">
        <f>SUM(G45:G47)</f>
        <v>192192058</v>
      </c>
    </row>
    <row r="45" spans="1:7" ht="20.100000000000001" customHeight="1" x14ac:dyDescent="0.25">
      <c r="A45" s="12" t="s">
        <v>40</v>
      </c>
      <c r="B45" s="31"/>
      <c r="C45" s="32">
        <v>133</v>
      </c>
      <c r="D45" s="33">
        <v>6951463</v>
      </c>
      <c r="E45" s="31"/>
      <c r="F45" s="32">
        <v>1322</v>
      </c>
      <c r="G45" s="33">
        <v>84940685</v>
      </c>
    </row>
    <row r="46" spans="1:7" ht="20.100000000000001" customHeight="1" x14ac:dyDescent="0.25">
      <c r="A46" s="12" t="s">
        <v>41</v>
      </c>
      <c r="B46" s="5"/>
      <c r="C46" s="10">
        <v>1</v>
      </c>
      <c r="D46" s="19">
        <v>198000</v>
      </c>
      <c r="E46" s="5"/>
      <c r="F46" s="10">
        <v>6</v>
      </c>
      <c r="G46" s="19">
        <v>1476000</v>
      </c>
    </row>
    <row r="47" spans="1:7" ht="20.100000000000001" customHeight="1" thickBot="1" x14ac:dyDescent="0.3">
      <c r="A47" s="34" t="s">
        <v>42</v>
      </c>
      <c r="B47" s="26"/>
      <c r="C47" s="27">
        <v>129</v>
      </c>
      <c r="D47" s="35">
        <v>7038767</v>
      </c>
      <c r="E47" s="26"/>
      <c r="F47" s="27">
        <v>1340</v>
      </c>
      <c r="G47" s="35">
        <v>105775373</v>
      </c>
    </row>
    <row r="48" spans="1:7" ht="15.95" customHeight="1" thickTop="1" x14ac:dyDescent="0.25">
      <c r="A48" s="20" t="s">
        <v>77</v>
      </c>
    </row>
    <row r="49" spans="1:1" ht="15.95" customHeight="1" x14ac:dyDescent="0.25">
      <c r="A49" s="106" t="s">
        <v>102</v>
      </c>
    </row>
    <row r="50" spans="1:1" ht="15.95" customHeight="1" x14ac:dyDescent="0.25">
      <c r="A50" s="106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&amp;C&amp;"微軟正黑體,粗體"&amp;16勞工保險局110年8月統計提要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14" t="s">
        <v>49</v>
      </c>
      <c r="B1" s="115"/>
      <c r="C1" s="115"/>
      <c r="D1" s="115"/>
      <c r="E1" s="115"/>
      <c r="F1" s="115"/>
      <c r="G1" s="116"/>
    </row>
    <row r="2" spans="1:7" ht="25.35" customHeight="1" thickTop="1" thickBot="1" x14ac:dyDescent="0.3">
      <c r="A2" s="73"/>
      <c r="B2" s="117" t="s">
        <v>1</v>
      </c>
      <c r="C2" s="117"/>
      <c r="D2" s="117"/>
      <c r="E2" s="117" t="s">
        <v>2</v>
      </c>
      <c r="F2" s="117"/>
      <c r="G2" s="117"/>
    </row>
    <row r="3" spans="1:7" ht="32.25" customHeight="1" thickTop="1" thickBot="1" x14ac:dyDescent="0.3">
      <c r="A3" s="3" t="s">
        <v>50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1018845</v>
      </c>
      <c r="D5" s="11"/>
      <c r="E5" s="23"/>
      <c r="F5" s="24">
        <f>C5</f>
        <v>1018845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263425549</v>
      </c>
      <c r="E6" s="28"/>
      <c r="F6" s="28"/>
      <c r="G6" s="14">
        <v>2131362889</v>
      </c>
    </row>
    <row r="7" spans="1:7" ht="25.35" customHeight="1" thickTop="1" thickBot="1" x14ac:dyDescent="0.3">
      <c r="A7" s="37" t="s">
        <v>12</v>
      </c>
      <c r="B7" s="117" t="s">
        <v>13</v>
      </c>
      <c r="C7" s="125"/>
      <c r="D7" s="55" t="s">
        <v>6</v>
      </c>
      <c r="E7" s="117" t="s">
        <v>13</v>
      </c>
      <c r="F7" s="125"/>
      <c r="G7" s="55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3496</v>
      </c>
      <c r="D8" s="30">
        <f>SUM(D9:D11)</f>
        <v>556981200</v>
      </c>
      <c r="E8" s="16"/>
      <c r="F8" s="17">
        <f>SUM(F9:F11)</f>
        <v>27615</v>
      </c>
      <c r="G8" s="30">
        <f>SUM(G9:G11)</f>
        <v>4449076800</v>
      </c>
    </row>
    <row r="9" spans="1:7" ht="20.100000000000001" customHeight="1" x14ac:dyDescent="0.25">
      <c r="A9" s="12" t="s">
        <v>18</v>
      </c>
      <c r="B9" s="5"/>
      <c r="C9" s="32">
        <v>196</v>
      </c>
      <c r="D9" s="33">
        <v>3988200</v>
      </c>
      <c r="E9" s="31"/>
      <c r="F9" s="32">
        <v>1290</v>
      </c>
      <c r="G9" s="33">
        <v>26336400</v>
      </c>
    </row>
    <row r="10" spans="1:7" ht="20.100000000000001" customHeight="1" x14ac:dyDescent="0.25">
      <c r="A10" s="12" t="s">
        <v>51</v>
      </c>
      <c r="B10" s="5"/>
      <c r="C10" s="10">
        <v>815</v>
      </c>
      <c r="D10" s="19">
        <v>172788000</v>
      </c>
      <c r="E10" s="5"/>
      <c r="F10" s="10">
        <v>6254</v>
      </c>
      <c r="G10" s="19">
        <v>1351877400</v>
      </c>
    </row>
    <row r="11" spans="1:7" ht="20.100000000000001" customHeight="1" thickBot="1" x14ac:dyDescent="0.3">
      <c r="A11" s="34" t="s">
        <v>52</v>
      </c>
      <c r="B11" s="26"/>
      <c r="C11" s="27">
        <v>2485</v>
      </c>
      <c r="D11" s="35">
        <v>380205000</v>
      </c>
      <c r="E11" s="26"/>
      <c r="F11" s="27">
        <v>20071</v>
      </c>
      <c r="G11" s="35">
        <v>3070863000</v>
      </c>
    </row>
    <row r="12" spans="1:7" ht="16.350000000000001" customHeight="1" thickTop="1" x14ac:dyDescent="0.25">
      <c r="A12" s="20" t="s">
        <v>83</v>
      </c>
    </row>
    <row r="13" spans="1:7" ht="11.25" customHeight="1" thickBot="1" x14ac:dyDescent="0.3">
      <c r="A13" s="20"/>
    </row>
    <row r="14" spans="1:7" ht="27" customHeight="1" thickTop="1" thickBot="1" x14ac:dyDescent="0.3">
      <c r="A14" s="114" t="s">
        <v>85</v>
      </c>
      <c r="B14" s="115"/>
      <c r="C14" s="115"/>
      <c r="D14" s="115"/>
      <c r="E14" s="115"/>
      <c r="F14" s="115"/>
      <c r="G14" s="116"/>
    </row>
    <row r="15" spans="1:7" ht="25.35" customHeight="1" thickTop="1" thickBot="1" x14ac:dyDescent="0.3">
      <c r="A15" s="101"/>
      <c r="B15" s="117" t="s">
        <v>1</v>
      </c>
      <c r="C15" s="117"/>
      <c r="D15" s="117"/>
      <c r="E15" s="117" t="s">
        <v>88</v>
      </c>
      <c r="F15" s="117"/>
      <c r="G15" s="117"/>
    </row>
    <row r="16" spans="1:7" ht="32.25" customHeight="1" thickTop="1" thickBot="1" x14ac:dyDescent="0.3">
      <c r="A16" s="101" t="s">
        <v>50</v>
      </c>
      <c r="B16" s="103" t="s">
        <v>4</v>
      </c>
      <c r="C16" s="104" t="s">
        <v>5</v>
      </c>
      <c r="D16" s="102" t="s">
        <v>6</v>
      </c>
      <c r="E16" s="103" t="s">
        <v>4</v>
      </c>
      <c r="F16" s="104" t="s">
        <v>5</v>
      </c>
      <c r="G16" s="102" t="s">
        <v>6</v>
      </c>
    </row>
    <row r="17" spans="1:7" ht="20.100000000000001" customHeight="1" thickTop="1" x14ac:dyDescent="0.25">
      <c r="A17" s="4" t="s">
        <v>78</v>
      </c>
      <c r="B17" s="21">
        <v>286</v>
      </c>
      <c r="C17" s="22"/>
      <c r="D17" s="40"/>
      <c r="E17" s="21">
        <f>B17</f>
        <v>286</v>
      </c>
      <c r="F17" s="22"/>
      <c r="G17" s="40"/>
    </row>
    <row r="18" spans="1:7" ht="20.100000000000001" customHeight="1" x14ac:dyDescent="0.25">
      <c r="A18" s="8" t="s">
        <v>79</v>
      </c>
      <c r="B18" s="31"/>
      <c r="C18" s="24">
        <v>294873</v>
      </c>
      <c r="D18" s="33"/>
      <c r="E18" s="31"/>
      <c r="F18" s="24">
        <f>C18</f>
        <v>294873</v>
      </c>
      <c r="G18" s="33"/>
    </row>
    <row r="19" spans="1:7" ht="20.100000000000001" customHeight="1" thickBot="1" x14ac:dyDescent="0.3">
      <c r="A19" s="25" t="s">
        <v>9</v>
      </c>
      <c r="B19" s="87"/>
      <c r="C19" s="27"/>
      <c r="D19" s="14">
        <v>7426945</v>
      </c>
      <c r="E19" s="28"/>
      <c r="F19" s="28"/>
      <c r="G19" s="14">
        <v>57779931</v>
      </c>
    </row>
    <row r="20" spans="1:7" ht="25.35" customHeight="1" thickTop="1" thickBot="1" x14ac:dyDescent="0.3">
      <c r="A20" s="105" t="s">
        <v>12</v>
      </c>
      <c r="B20" s="117" t="s">
        <v>13</v>
      </c>
      <c r="C20" s="125"/>
      <c r="D20" s="55" t="s">
        <v>6</v>
      </c>
      <c r="E20" s="117" t="s">
        <v>13</v>
      </c>
      <c r="F20" s="125"/>
      <c r="G20" s="55" t="s">
        <v>6</v>
      </c>
    </row>
    <row r="21" spans="1:7" ht="20.100000000000001" customHeight="1" thickTop="1" x14ac:dyDescent="0.25">
      <c r="A21" s="29" t="s">
        <v>15</v>
      </c>
      <c r="B21" s="85"/>
      <c r="C21" s="17">
        <f>SUM(C22:C24)</f>
        <v>357</v>
      </c>
      <c r="D21" s="84">
        <f>SUM(D22:D24)</f>
        <v>8728936</v>
      </c>
      <c r="E21" s="85"/>
      <c r="F21" s="17">
        <f>SUM(F22:F24)</f>
        <v>2377</v>
      </c>
      <c r="G21" s="84">
        <f>SUM(G22:G24)</f>
        <v>52829912</v>
      </c>
    </row>
    <row r="22" spans="1:7" ht="20.100000000000001" customHeight="1" x14ac:dyDescent="0.25">
      <c r="A22" s="12" t="s">
        <v>86</v>
      </c>
      <c r="B22" s="86"/>
      <c r="C22" s="32">
        <v>344</v>
      </c>
      <c r="D22" s="33">
        <v>4975336</v>
      </c>
      <c r="E22" s="31"/>
      <c r="F22" s="32">
        <v>2310</v>
      </c>
      <c r="G22" s="33">
        <v>35168612</v>
      </c>
    </row>
    <row r="23" spans="1:7" ht="20.100000000000001" customHeight="1" x14ac:dyDescent="0.25">
      <c r="A23" s="12" t="s">
        <v>51</v>
      </c>
      <c r="B23" s="86"/>
      <c r="C23" s="44">
        <v>1</v>
      </c>
      <c r="D23" s="82">
        <v>81600</v>
      </c>
      <c r="E23" s="86"/>
      <c r="F23" s="44">
        <v>24</v>
      </c>
      <c r="G23" s="82">
        <v>4503300</v>
      </c>
    </row>
    <row r="24" spans="1:7" ht="20.100000000000001" customHeight="1" thickBot="1" x14ac:dyDescent="0.3">
      <c r="A24" s="34" t="s">
        <v>52</v>
      </c>
      <c r="B24" s="87"/>
      <c r="C24" s="27">
        <v>12</v>
      </c>
      <c r="D24" s="81">
        <v>3672000</v>
      </c>
      <c r="E24" s="87"/>
      <c r="F24" s="27">
        <v>43</v>
      </c>
      <c r="G24" s="81">
        <v>13158000</v>
      </c>
    </row>
    <row r="25" spans="1:7" ht="16.350000000000001" customHeight="1" thickTop="1" x14ac:dyDescent="0.25">
      <c r="A25" s="20" t="s">
        <v>87</v>
      </c>
    </row>
    <row r="26" spans="1:7" ht="15.75" customHeight="1" thickBot="1" x14ac:dyDescent="0.3"/>
    <row r="27" spans="1:7" ht="27" customHeight="1" thickTop="1" thickBot="1" x14ac:dyDescent="0.3">
      <c r="A27" s="114" t="s">
        <v>97</v>
      </c>
      <c r="B27" s="115"/>
      <c r="C27" s="115"/>
      <c r="D27" s="115"/>
      <c r="E27" s="115"/>
      <c r="F27" s="115"/>
      <c r="G27" s="116"/>
    </row>
    <row r="28" spans="1:7" ht="25.35" customHeight="1" thickTop="1" thickBot="1" x14ac:dyDescent="0.3">
      <c r="A28" s="109"/>
      <c r="B28" s="117" t="s">
        <v>1</v>
      </c>
      <c r="C28" s="117"/>
      <c r="D28" s="117"/>
      <c r="E28" s="117" t="s">
        <v>2</v>
      </c>
      <c r="F28" s="117"/>
      <c r="G28" s="117"/>
    </row>
    <row r="29" spans="1:7" ht="32.25" customHeight="1" thickTop="1" thickBot="1" x14ac:dyDescent="0.3">
      <c r="A29" s="109" t="s">
        <v>35</v>
      </c>
      <c r="B29" s="112" t="s">
        <v>4</v>
      </c>
      <c r="C29" s="113" t="s">
        <v>5</v>
      </c>
      <c r="D29" s="110" t="s">
        <v>6</v>
      </c>
      <c r="E29" s="112" t="s">
        <v>4</v>
      </c>
      <c r="F29" s="113" t="s">
        <v>5</v>
      </c>
      <c r="G29" s="110" t="s">
        <v>6</v>
      </c>
    </row>
    <row r="30" spans="1:7" ht="20.100000000000001" customHeight="1" thickTop="1" x14ac:dyDescent="0.25">
      <c r="A30" s="4" t="s">
        <v>101</v>
      </c>
      <c r="B30" s="85">
        <v>285</v>
      </c>
      <c r="C30" s="6"/>
      <c r="D30" s="40"/>
      <c r="E30" s="85">
        <f>B30</f>
        <v>285</v>
      </c>
      <c r="F30" s="6"/>
      <c r="G30" s="40"/>
    </row>
    <row r="31" spans="1:7" ht="20.100000000000001" customHeight="1" x14ac:dyDescent="0.25">
      <c r="A31" s="8" t="s">
        <v>81</v>
      </c>
      <c r="B31" s="9"/>
      <c r="C31" s="24">
        <v>79728</v>
      </c>
      <c r="D31" s="33"/>
      <c r="E31" s="9"/>
      <c r="F31" s="24">
        <f>C31</f>
        <v>79728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364693696</v>
      </c>
      <c r="E32" s="36"/>
      <c r="F32" s="28"/>
      <c r="G32" s="14">
        <v>2230245872</v>
      </c>
    </row>
    <row r="33" spans="1:7" ht="19.5" customHeight="1" thickTop="1" thickBot="1" x14ac:dyDescent="0.3">
      <c r="A33" s="118" t="s">
        <v>44</v>
      </c>
      <c r="B33" s="119" t="s">
        <v>13</v>
      </c>
      <c r="C33" s="120"/>
      <c r="D33" s="121" t="s">
        <v>6</v>
      </c>
      <c r="E33" s="119" t="s">
        <v>13</v>
      </c>
      <c r="F33" s="120"/>
      <c r="G33" s="121" t="s">
        <v>6</v>
      </c>
    </row>
    <row r="34" spans="1:7" ht="17.25" customHeight="1" thickTop="1" thickBot="1" x14ac:dyDescent="0.3">
      <c r="A34" s="118"/>
      <c r="B34" s="53"/>
      <c r="C34" s="56" t="s">
        <v>45</v>
      </c>
      <c r="D34" s="121"/>
      <c r="E34" s="15"/>
      <c r="F34" s="56" t="s">
        <v>45</v>
      </c>
      <c r="G34" s="121"/>
    </row>
    <row r="35" spans="1:7" ht="20.100000000000001" customHeight="1" thickTop="1" x14ac:dyDescent="0.25">
      <c r="A35" s="29" t="s">
        <v>39</v>
      </c>
      <c r="B35" s="38">
        <f t="shared" ref="B35:G35" si="0">SUM(B36:B37)</f>
        <v>296</v>
      </c>
      <c r="C35" s="39">
        <f t="shared" si="0"/>
        <v>83</v>
      </c>
      <c r="D35" s="39">
        <f t="shared" si="0"/>
        <v>237462</v>
      </c>
      <c r="E35" s="38">
        <f t="shared" si="0"/>
        <v>311</v>
      </c>
      <c r="F35" s="39">
        <f t="shared" si="0"/>
        <v>283</v>
      </c>
      <c r="G35" s="40">
        <f t="shared" si="0"/>
        <v>398434</v>
      </c>
    </row>
    <row r="36" spans="1:7" ht="20.100000000000001" customHeight="1" x14ac:dyDescent="0.25">
      <c r="A36" s="12" t="s">
        <v>98</v>
      </c>
      <c r="B36" s="31">
        <v>283</v>
      </c>
      <c r="C36" s="32">
        <v>83</v>
      </c>
      <c r="D36" s="33">
        <v>23224</v>
      </c>
      <c r="E36" s="31">
        <v>283</v>
      </c>
      <c r="F36" s="32">
        <v>283</v>
      </c>
      <c r="G36" s="33">
        <v>50890</v>
      </c>
    </row>
    <row r="37" spans="1:7" ht="20.100000000000001" customHeight="1" thickBot="1" x14ac:dyDescent="0.3">
      <c r="A37" s="34" t="s">
        <v>99</v>
      </c>
      <c r="B37" s="87">
        <v>13</v>
      </c>
      <c r="C37" s="27"/>
      <c r="D37" s="81">
        <v>214238</v>
      </c>
      <c r="E37" s="87">
        <v>28</v>
      </c>
      <c r="F37" s="27"/>
      <c r="G37" s="81">
        <v>347544</v>
      </c>
    </row>
    <row r="38" spans="1:7" ht="15.95" customHeight="1" thickTop="1" x14ac:dyDescent="0.25">
      <c r="A38" s="107" t="s">
        <v>106</v>
      </c>
    </row>
    <row r="39" spans="1:7" ht="15.95" customHeight="1" thickBot="1" x14ac:dyDescent="0.3"/>
    <row r="40" spans="1:7" ht="27" customHeight="1" thickTop="1" thickBot="1" x14ac:dyDescent="0.3">
      <c r="A40" s="114" t="s">
        <v>53</v>
      </c>
      <c r="B40" s="115"/>
      <c r="C40" s="115"/>
      <c r="D40" s="115"/>
      <c r="E40" s="115"/>
      <c r="F40" s="115"/>
      <c r="G40" s="116"/>
    </row>
    <row r="41" spans="1:7" ht="25.35" customHeight="1" thickTop="1" thickBot="1" x14ac:dyDescent="0.3">
      <c r="A41" s="109"/>
      <c r="B41" s="117" t="s">
        <v>1</v>
      </c>
      <c r="C41" s="117"/>
      <c r="D41" s="117"/>
      <c r="E41" s="117" t="s">
        <v>2</v>
      </c>
      <c r="F41" s="117"/>
      <c r="G41" s="117"/>
    </row>
    <row r="42" spans="1:7" ht="25.35" customHeight="1" thickTop="1" thickBot="1" x14ac:dyDescent="0.3">
      <c r="A42" s="109" t="s">
        <v>44</v>
      </c>
      <c r="B42" s="117" t="s">
        <v>100</v>
      </c>
      <c r="C42" s="125"/>
      <c r="D42" s="111" t="s">
        <v>6</v>
      </c>
      <c r="E42" s="117" t="s">
        <v>100</v>
      </c>
      <c r="F42" s="125"/>
      <c r="G42" s="111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568037</v>
      </c>
      <c r="D43" s="40">
        <f>SUM(D44:D45)</f>
        <v>4263210387</v>
      </c>
      <c r="E43" s="21"/>
      <c r="F43" s="22">
        <f>C43</f>
        <v>568037</v>
      </c>
      <c r="G43" s="40">
        <f>SUM(G44:G45)</f>
        <v>34365990357</v>
      </c>
    </row>
    <row r="44" spans="1:7" ht="21" customHeight="1" x14ac:dyDescent="0.25">
      <c r="A44" s="12" t="s">
        <v>54</v>
      </c>
      <c r="B44" s="31"/>
      <c r="C44" s="24">
        <v>505247</v>
      </c>
      <c r="D44" s="33">
        <v>3788677787</v>
      </c>
      <c r="E44" s="31"/>
      <c r="F44" s="24">
        <f>C44</f>
        <v>505247</v>
      </c>
      <c r="G44" s="33">
        <v>30597305979</v>
      </c>
    </row>
    <row r="45" spans="1:7" ht="21" customHeight="1" thickBot="1" x14ac:dyDescent="0.3">
      <c r="A45" s="34" t="s">
        <v>55</v>
      </c>
      <c r="B45" s="87"/>
      <c r="C45" s="27">
        <v>62790</v>
      </c>
      <c r="D45" s="14">
        <v>474532600</v>
      </c>
      <c r="E45" s="28"/>
      <c r="F45" s="28">
        <f>C45</f>
        <v>62790</v>
      </c>
      <c r="G45" s="14">
        <v>3768684378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&amp;C&amp;"微軟正黑體,粗體"&amp;16勞工保險局110年8月統計提要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0" customHeight="1" thickTop="1" thickBot="1" x14ac:dyDescent="0.3">
      <c r="A1" s="127" t="s">
        <v>56</v>
      </c>
      <c r="B1" s="128"/>
      <c r="C1" s="128"/>
      <c r="D1" s="128"/>
      <c r="E1" s="128"/>
      <c r="F1" s="128"/>
      <c r="G1" s="128"/>
      <c r="H1" s="129"/>
    </row>
    <row r="2" spans="1:8" ht="28.5" customHeight="1" thickTop="1" thickBot="1" x14ac:dyDescent="0.3">
      <c r="A2" s="122" t="s">
        <v>57</v>
      </c>
      <c r="B2" s="117" t="s">
        <v>107</v>
      </c>
      <c r="C2" s="117"/>
      <c r="D2" s="117"/>
      <c r="E2" s="117"/>
      <c r="F2" s="117" t="s">
        <v>84</v>
      </c>
      <c r="G2" s="117"/>
      <c r="H2" s="117"/>
    </row>
    <row r="3" spans="1:8" ht="28.9" customHeight="1" thickTop="1" thickBot="1" x14ac:dyDescent="0.3">
      <c r="A3" s="126"/>
      <c r="B3" s="130" t="s">
        <v>58</v>
      </c>
      <c r="C3" s="131"/>
      <c r="D3" s="132" t="s">
        <v>6</v>
      </c>
      <c r="E3" s="133"/>
      <c r="F3" s="134" t="s">
        <v>58</v>
      </c>
      <c r="G3" s="135"/>
      <c r="H3" s="121" t="s">
        <v>6</v>
      </c>
    </row>
    <row r="4" spans="1:8" ht="28.9" customHeight="1" thickTop="1" thickBot="1" x14ac:dyDescent="0.3">
      <c r="A4" s="123"/>
      <c r="B4" s="57" t="s">
        <v>108</v>
      </c>
      <c r="C4" s="58" t="s">
        <v>109</v>
      </c>
      <c r="D4" s="57" t="s">
        <v>108</v>
      </c>
      <c r="E4" s="58" t="s">
        <v>109</v>
      </c>
      <c r="F4" s="134"/>
      <c r="G4" s="135"/>
      <c r="H4" s="121"/>
    </row>
    <row r="5" spans="1:8" ht="32.450000000000003" customHeight="1" thickTop="1" x14ac:dyDescent="0.25">
      <c r="A5" s="8" t="s">
        <v>7</v>
      </c>
      <c r="B5" s="24">
        <v>3088925</v>
      </c>
      <c r="C5" s="24">
        <v>3086743</v>
      </c>
      <c r="D5" s="13"/>
      <c r="E5" s="11"/>
      <c r="F5" s="85"/>
      <c r="G5" s="17">
        <f>C5</f>
        <v>3086743</v>
      </c>
      <c r="H5" s="30"/>
    </row>
    <row r="6" spans="1:8" ht="32.450000000000003" customHeight="1" x14ac:dyDescent="0.25">
      <c r="A6" s="8" t="s">
        <v>59</v>
      </c>
      <c r="B6" s="10"/>
      <c r="C6" s="10"/>
      <c r="D6" s="13">
        <f>SUM(D7:D8)</f>
        <v>2794062083</v>
      </c>
      <c r="E6" s="11">
        <f>SUM(E7:E8)</f>
        <v>2788424696</v>
      </c>
      <c r="F6" s="86"/>
      <c r="G6" s="59"/>
      <c r="H6" s="11">
        <f>SUM(H7:H8)</f>
        <v>31552748070</v>
      </c>
    </row>
    <row r="7" spans="1:8" ht="32.450000000000003" customHeight="1" x14ac:dyDescent="0.25">
      <c r="A7" s="41" t="s">
        <v>60</v>
      </c>
      <c r="B7" s="10"/>
      <c r="C7" s="10"/>
      <c r="D7" s="13">
        <v>2794062083</v>
      </c>
      <c r="E7" s="11">
        <v>2788424696</v>
      </c>
      <c r="F7" s="86"/>
      <c r="G7" s="59"/>
      <c r="H7" s="11">
        <v>22461569478</v>
      </c>
    </row>
    <row r="8" spans="1:8" ht="32.450000000000003" customHeight="1" thickBot="1" x14ac:dyDescent="0.3">
      <c r="A8" s="42" t="s">
        <v>61</v>
      </c>
      <c r="B8" s="27"/>
      <c r="C8" s="27"/>
      <c r="D8" s="28">
        <v>0</v>
      </c>
      <c r="E8" s="14">
        <v>0</v>
      </c>
      <c r="F8" s="87"/>
      <c r="G8" s="27"/>
      <c r="H8" s="11">
        <v>9091178592</v>
      </c>
    </row>
    <row r="9" spans="1:8" ht="32.450000000000003" customHeight="1" thickTop="1" thickBot="1" x14ac:dyDescent="0.3">
      <c r="A9" s="122" t="s">
        <v>12</v>
      </c>
      <c r="B9" s="117" t="s">
        <v>110</v>
      </c>
      <c r="C9" s="117"/>
      <c r="D9" s="117"/>
      <c r="E9" s="117"/>
      <c r="F9" s="117" t="s">
        <v>84</v>
      </c>
      <c r="G9" s="117"/>
      <c r="H9" s="117"/>
    </row>
    <row r="10" spans="1:8" ht="28.9" customHeight="1" thickTop="1" thickBot="1" x14ac:dyDescent="0.3">
      <c r="A10" s="126"/>
      <c r="B10" s="119" t="s">
        <v>58</v>
      </c>
      <c r="C10" s="120"/>
      <c r="D10" s="121" t="s">
        <v>6</v>
      </c>
      <c r="E10" s="117"/>
      <c r="F10" s="119" t="s">
        <v>58</v>
      </c>
      <c r="G10" s="120"/>
      <c r="H10" s="121" t="s">
        <v>6</v>
      </c>
    </row>
    <row r="11" spans="1:8" ht="25.9" customHeight="1" thickTop="1" thickBot="1" x14ac:dyDescent="0.3">
      <c r="A11" s="123"/>
      <c r="B11" s="53"/>
      <c r="C11" s="56" t="s">
        <v>14</v>
      </c>
      <c r="D11" s="121"/>
      <c r="E11" s="117"/>
      <c r="F11" s="53"/>
      <c r="G11" s="56" t="s">
        <v>14</v>
      </c>
      <c r="H11" s="121"/>
    </row>
    <row r="12" spans="1:8" ht="32.450000000000003" customHeight="1" thickTop="1" x14ac:dyDescent="0.25">
      <c r="A12" s="29" t="s">
        <v>15</v>
      </c>
      <c r="B12" s="16">
        <f>B17+B24</f>
        <v>1887458</v>
      </c>
      <c r="C12" s="17"/>
      <c r="D12" s="17"/>
      <c r="E12" s="84">
        <f>E13+E16</f>
        <v>7402355057</v>
      </c>
      <c r="F12" s="16">
        <f>F17+F24</f>
        <v>1902100</v>
      </c>
      <c r="G12" s="17"/>
      <c r="H12" s="30">
        <f>H13+H16</f>
        <v>58909613160</v>
      </c>
    </row>
    <row r="13" spans="1:8" ht="32.450000000000003" customHeight="1" x14ac:dyDescent="0.25">
      <c r="A13" s="12" t="s">
        <v>62</v>
      </c>
      <c r="B13" s="61"/>
      <c r="C13" s="59"/>
      <c r="D13" s="59"/>
      <c r="E13" s="82">
        <f>E14+E15</f>
        <v>5350311770</v>
      </c>
      <c r="F13" s="31"/>
      <c r="G13" s="59"/>
      <c r="H13" s="60">
        <f>H14+H15</f>
        <v>42155785656</v>
      </c>
    </row>
    <row r="14" spans="1:8" ht="32.450000000000003" customHeight="1" x14ac:dyDescent="0.25">
      <c r="A14" s="43" t="s">
        <v>63</v>
      </c>
      <c r="B14" s="61"/>
      <c r="C14" s="59"/>
      <c r="D14" s="59"/>
      <c r="E14" s="82">
        <v>1937138295</v>
      </c>
      <c r="F14" s="31"/>
      <c r="G14" s="59"/>
      <c r="H14" s="60">
        <v>14926844067</v>
      </c>
    </row>
    <row r="15" spans="1:8" ht="32.450000000000003" customHeight="1" x14ac:dyDescent="0.25">
      <c r="A15" s="43" t="s">
        <v>64</v>
      </c>
      <c r="B15" s="61"/>
      <c r="C15" s="59"/>
      <c r="D15" s="59"/>
      <c r="E15" s="82">
        <v>3413173475</v>
      </c>
      <c r="F15" s="31"/>
      <c r="G15" s="59"/>
      <c r="H15" s="60">
        <v>27228941589</v>
      </c>
    </row>
    <row r="16" spans="1:8" ht="32.450000000000003" customHeight="1" thickBot="1" x14ac:dyDescent="0.3">
      <c r="A16" s="66" t="s">
        <v>65</v>
      </c>
      <c r="B16" s="70"/>
      <c r="C16" s="71"/>
      <c r="D16" s="71"/>
      <c r="E16" s="83">
        <f>E19+E20+E22</f>
        <v>2052043287</v>
      </c>
      <c r="F16" s="67"/>
      <c r="G16" s="71"/>
      <c r="H16" s="72">
        <f>H19+H20+H22</f>
        <v>16753827504</v>
      </c>
    </row>
    <row r="17" spans="1:8" ht="32.450000000000003" customHeight="1" x14ac:dyDescent="0.25">
      <c r="A17" s="12" t="s">
        <v>17</v>
      </c>
      <c r="B17" s="61">
        <f>SUM(B18:B23)</f>
        <v>1885002</v>
      </c>
      <c r="C17" s="59">
        <f>SUM(C18:C23)</f>
        <v>9825</v>
      </c>
      <c r="D17" s="59"/>
      <c r="E17" s="82">
        <f>SUM(E18:E23)</f>
        <v>7259300411</v>
      </c>
      <c r="F17" s="31">
        <f t="shared" ref="F17:F23" si="0">B17</f>
        <v>1885002</v>
      </c>
      <c r="G17" s="59">
        <f>SUM(G18:G23)</f>
        <v>83867</v>
      </c>
      <c r="H17" s="60">
        <f>SUM(H18:H23)</f>
        <v>57901850976</v>
      </c>
    </row>
    <row r="18" spans="1:8" ht="32.450000000000003" customHeight="1" x14ac:dyDescent="0.25">
      <c r="A18" s="46" t="s">
        <v>69</v>
      </c>
      <c r="B18" s="5">
        <v>1235480</v>
      </c>
      <c r="C18" s="44">
        <v>8207</v>
      </c>
      <c r="D18" s="59"/>
      <c r="E18" s="82">
        <v>4743473743</v>
      </c>
      <c r="F18" s="31">
        <f t="shared" si="0"/>
        <v>1235480</v>
      </c>
      <c r="G18" s="32">
        <v>70342</v>
      </c>
      <c r="H18" s="45">
        <v>37442906226</v>
      </c>
    </row>
    <row r="19" spans="1:8" ht="32.450000000000003" customHeight="1" x14ac:dyDescent="0.25">
      <c r="A19" s="46" t="s">
        <v>70</v>
      </c>
      <c r="B19" s="5">
        <v>473611</v>
      </c>
      <c r="C19" s="10">
        <v>55</v>
      </c>
      <c r="D19" s="59"/>
      <c r="E19" s="82">
        <v>1788397044</v>
      </c>
      <c r="F19" s="31">
        <f t="shared" si="0"/>
        <v>473611</v>
      </c>
      <c r="G19" s="10">
        <v>1111</v>
      </c>
      <c r="H19" s="45">
        <v>14648190193</v>
      </c>
    </row>
    <row r="20" spans="1:8" ht="32.450000000000003" customHeight="1" x14ac:dyDescent="0.25">
      <c r="A20" s="46" t="s">
        <v>71</v>
      </c>
      <c r="B20" s="5">
        <v>43534</v>
      </c>
      <c r="C20" s="10">
        <v>487</v>
      </c>
      <c r="D20" s="59"/>
      <c r="E20" s="82">
        <v>164791136</v>
      </c>
      <c r="F20" s="31">
        <f t="shared" si="0"/>
        <v>43534</v>
      </c>
      <c r="G20" s="10">
        <v>3981</v>
      </c>
      <c r="H20" s="45">
        <v>1309554152</v>
      </c>
    </row>
    <row r="21" spans="1:8" ht="32.450000000000003" customHeight="1" x14ac:dyDescent="0.25">
      <c r="A21" s="46" t="s">
        <v>72</v>
      </c>
      <c r="B21" s="5">
        <v>7947</v>
      </c>
      <c r="C21" s="44">
        <v>57</v>
      </c>
      <c r="D21" s="59"/>
      <c r="E21" s="82">
        <v>29722856</v>
      </c>
      <c r="F21" s="31">
        <f t="shared" si="0"/>
        <v>7947</v>
      </c>
      <c r="G21" s="32">
        <v>532</v>
      </c>
      <c r="H21" s="45">
        <v>238402482</v>
      </c>
    </row>
    <row r="22" spans="1:8" ht="32.450000000000003" customHeight="1" x14ac:dyDescent="0.25">
      <c r="A22" s="46" t="s">
        <v>73</v>
      </c>
      <c r="B22" s="5">
        <v>19490</v>
      </c>
      <c r="C22" s="10">
        <v>39</v>
      </c>
      <c r="D22" s="59"/>
      <c r="E22" s="82">
        <v>98855107</v>
      </c>
      <c r="F22" s="31">
        <f t="shared" si="0"/>
        <v>19490</v>
      </c>
      <c r="G22" s="10">
        <v>418</v>
      </c>
      <c r="H22" s="45">
        <v>796083159</v>
      </c>
    </row>
    <row r="23" spans="1:8" ht="32.450000000000003" customHeight="1" x14ac:dyDescent="0.25">
      <c r="A23" s="46" t="s">
        <v>74</v>
      </c>
      <c r="B23" s="86">
        <v>104940</v>
      </c>
      <c r="C23" s="59">
        <v>980</v>
      </c>
      <c r="D23" s="59"/>
      <c r="E23" s="82">
        <v>434060525</v>
      </c>
      <c r="F23" s="31">
        <f t="shared" si="0"/>
        <v>104940</v>
      </c>
      <c r="G23" s="59">
        <v>7483</v>
      </c>
      <c r="H23" s="82">
        <v>3466714764</v>
      </c>
    </row>
    <row r="24" spans="1:8" ht="32.450000000000003" customHeight="1" x14ac:dyDescent="0.25">
      <c r="A24" s="92" t="s">
        <v>16</v>
      </c>
      <c r="B24" s="93">
        <f>SUM(B25:B26)</f>
        <v>2456</v>
      </c>
      <c r="C24" s="94"/>
      <c r="D24" s="94"/>
      <c r="E24" s="95">
        <f>SUM(E25:E26)</f>
        <v>143054646</v>
      </c>
      <c r="F24" s="93">
        <f>SUM(F25:F26)</f>
        <v>17098</v>
      </c>
      <c r="G24" s="100"/>
      <c r="H24" s="95">
        <f>SUM(H25:H26)</f>
        <v>1007762184</v>
      </c>
    </row>
    <row r="25" spans="1:8" ht="32.450000000000003" customHeight="1" x14ac:dyDescent="0.25">
      <c r="A25" s="46" t="s">
        <v>75</v>
      </c>
      <c r="B25" s="86">
        <v>1505</v>
      </c>
      <c r="C25" s="59"/>
      <c r="D25" s="59"/>
      <c r="E25" s="82">
        <v>56306556</v>
      </c>
      <c r="F25" s="86">
        <v>10248</v>
      </c>
      <c r="G25" s="59"/>
      <c r="H25" s="33">
        <v>382253574</v>
      </c>
    </row>
    <row r="26" spans="1:8" ht="32.450000000000003" customHeight="1" thickBot="1" x14ac:dyDescent="0.3">
      <c r="A26" s="47" t="s">
        <v>76</v>
      </c>
      <c r="B26" s="87">
        <v>951</v>
      </c>
      <c r="C26" s="27"/>
      <c r="D26" s="27"/>
      <c r="E26" s="81">
        <v>86748090</v>
      </c>
      <c r="F26" s="87">
        <v>6850</v>
      </c>
      <c r="G26" s="27"/>
      <c r="H26" s="14">
        <v>625508610</v>
      </c>
    </row>
    <row r="27" spans="1:8" s="49" customFormat="1" ht="24" customHeight="1" thickTop="1" x14ac:dyDescent="0.25">
      <c r="A27" s="20" t="s">
        <v>96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82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66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67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68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107" t="s">
        <v>111</v>
      </c>
      <c r="B32" s="48"/>
      <c r="C32" s="48"/>
      <c r="D32" s="48"/>
      <c r="E32" s="48"/>
      <c r="F32" s="48"/>
      <c r="G32" s="48"/>
      <c r="H32" s="48"/>
    </row>
  </sheetData>
  <mergeCells count="15">
    <mergeCell ref="A1:H1"/>
    <mergeCell ref="B2:E2"/>
    <mergeCell ref="F2:H2"/>
    <mergeCell ref="B3:C3"/>
    <mergeCell ref="D3:E3"/>
    <mergeCell ref="F3:G4"/>
    <mergeCell ref="H3:H4"/>
    <mergeCell ref="B9:E9"/>
    <mergeCell ref="F9:H9"/>
    <mergeCell ref="A2:A4"/>
    <mergeCell ref="A9:A11"/>
    <mergeCell ref="H10:H11"/>
    <mergeCell ref="B10:C10"/>
    <mergeCell ref="D10:E11"/>
    <mergeCell ref="F10:G10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&amp;C&amp;"微軟正黑體,粗體"&amp;16勞工保險局110年8月統計提要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2021-10-06T04:28:37Z</dcterms:created>
  <dcterms:modified xsi:type="dcterms:W3CDTF">2021-10-07T01:33:26Z</dcterms:modified>
  <dc:language/>
</cp:coreProperties>
</file>