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6170" yWindow="-135" windowWidth="12750" windowHeight="12420" tabRatio="630"/>
  </bookViews>
  <sheets>
    <sheet name="勞工保險" sheetId="1" r:id="rId1"/>
    <sheet name="就業保險&amp;勞工退休金&amp;積欠墊償" sheetId="2" r:id="rId2"/>
    <sheet name="農民保險&amp;農民退休儲金&amp;老農津貼" sheetId="3" r:id="rId3"/>
    <sheet name="國民年金" sheetId="5" r:id="rId4"/>
  </sheets>
  <definedNames>
    <definedName name="_xlnm.Print_Area" localSheetId="2">'農民保險&amp;農民退休儲金&amp;老農津貼'!$A$1:$G$46</definedName>
  </definedNames>
  <calcPr calcId="145621"/>
</workbook>
</file>

<file path=xl/calcChain.xml><?xml version="1.0" encoding="utf-8"?>
<calcChain xmlns="http://schemas.openxmlformats.org/spreadsheetml/2006/main">
  <c r="C43" i="3" l="1"/>
  <c r="F43" i="3" s="1"/>
  <c r="D43" i="3"/>
  <c r="G43" i="3"/>
  <c r="F44" i="3"/>
  <c r="F45" i="3"/>
  <c r="G35" i="3" l="1"/>
  <c r="F35" i="3"/>
  <c r="E35" i="3"/>
  <c r="D35" i="3"/>
  <c r="C35" i="3"/>
  <c r="B35" i="3"/>
  <c r="F31" i="3"/>
  <c r="E30" i="3"/>
  <c r="E21" i="2" l="1"/>
  <c r="F22" i="2"/>
  <c r="B27" i="2"/>
  <c r="C27" i="2"/>
  <c r="D27" i="2"/>
  <c r="E27" i="2"/>
  <c r="F27" i="2"/>
  <c r="G27" i="2"/>
  <c r="G21" i="3" l="1"/>
  <c r="F21" i="3"/>
  <c r="D21" i="3"/>
  <c r="C21" i="3"/>
  <c r="F18" i="3"/>
  <c r="E17" i="3"/>
  <c r="C12" i="2" l="1"/>
  <c r="B19" i="1" l="1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8" i="3"/>
  <c r="F8" i="3"/>
  <c r="D8" i="3"/>
  <c r="C8" i="3"/>
  <c r="F5" i="3"/>
  <c r="E4" i="3"/>
  <c r="G44" i="2"/>
  <c r="D44" i="2"/>
  <c r="F40" i="2"/>
  <c r="E39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<sst xmlns="http://schemas.openxmlformats.org/spreadsheetml/2006/main" count="248" uniqueCount="106">
  <si>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</si>
  <si>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</si>
  <si>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</si>
  <si>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</si>
  <si>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</si>
  <si>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</si>
  <si>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</si>
  <si>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</si>
  <si>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</si>
  <si>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</si>
  <si>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</si>
  <si>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</si>
  <si>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</si>
  <si>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</si>
  <si>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</si>
  <si>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</si>
  <si>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</si>
  <si>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</si>
  <si>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</si>
  <si>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</si>
  <si>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</si>
  <si>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</si>
  <si>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</si>
  <si>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</si>
  <si>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</si>
  <si>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</si>
  <si>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</si>
  <si>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</si>
  <si>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</si>
  <si>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</si>
  <si>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</si>
  <si>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</si>
  <si>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</si>
  <si>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</si>
  <si>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</si>
  <si>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</si>
  <si>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</si>
  <si>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</si>
  <si>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</si>
  <si>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</si>
  <si>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</si>
  <si>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</si>
  <si>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</si>
  <si>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</si>
  <si>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</si>
  <si>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</si>
  <si>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</si>
  <si>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</si>
  <si>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</si>
  <si>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</si>
  <si>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</si>
  <si>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</si>
  <si>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</si>
  <si>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</si>
  <si>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</si>
  <si>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</si>
  <si>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</si>
  <si>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</si>
  <si>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</si>
  <si>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</si>
  <si>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</si>
  <si>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</si>
  <si>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</si>
  <si>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</si>
  <si>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</si>
  <si>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</si>
  <si>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</si>
  <si>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</si>
  <si>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</si>
  <si>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</si>
  <si>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</si>
  <si>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</si>
  <si>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</si>
  <si>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</si>
  <si>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</si>
  <si>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</si>
  <si>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</si>
  <si>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</si>
  <si>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</si>
  <si>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</si>
  <si>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</si>
  <si>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</si>
  <si>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t>【農民職業災害保險】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</si>
  <si>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</si>
  <si>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</si>
  <si>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</si>
  <si>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</si>
  <si>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Times New Roman"/>
        <family val="1"/>
        <charset val="136"/>
      </rPr>
      <t xml:space="preserve">           </t>
    </r>
    <r>
      <rPr>
        <sz val="12"/>
        <color rgb="FF000000"/>
        <rFont val="微軟正黑體"/>
        <family val="2"/>
        <charset val="136"/>
      </rPr>
      <t>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細明體"/>
        <family val="3"/>
        <charset val="136"/>
      </rPr>
      <t>）。</t>
    </r>
  </si>
  <si>
    <t>　　    初核人數不含國併勞。</t>
  </si>
  <si>
    <t>納保資料每兩個月開單計費，統計數據於雙數月份公布</t>
    <phoneticPr fontId="8" type="noConversion"/>
  </si>
  <si>
    <t>平均提繳工資</t>
    <phoneticPr fontId="6" type="noConversion"/>
  </si>
  <si>
    <t>本人請領月退休金(註3)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</si>
  <si>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</si>
  <si>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</si>
  <si>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9.5%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</si>
  <si>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t>【農民退休儲金】</t>
    <phoneticPr fontId="6" type="noConversion"/>
  </si>
  <si>
    <t>本人請領月退休儲金</t>
    <phoneticPr fontId="6" type="noConversion"/>
  </si>
  <si>
    <t>遺屬或指定請領人一次請領退休儲金</t>
  </si>
  <si>
    <t>核付人數（人）</t>
    <phoneticPr fontId="6" type="noConversion"/>
  </si>
  <si>
    <t>提繳農會(月底)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</si>
  <si>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墊償人數不重複計算，故人數加總大於合計。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</si>
  <si>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>1,573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7,538,010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67,489,927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</si>
  <si>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7,132,267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808,002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</si>
  <si>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5.65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</si>
  <si>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t>註：農民退休儲金提繳基準(基本工資)24,000元，本月平均提繳率 9.79 %。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</si>
  <si>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</rPr>
      <t>802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235,816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2,103,563</t>
    </r>
    <r>
      <rPr>
        <sz val="12"/>
        <rFont val="微軟正黑體"/>
        <family val="2"/>
        <charset val="136"/>
      </rPr>
      <t>元；初核人數不含勞併國。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</si>
</sst>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15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4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140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19" xfId="0" applyFont="1" applyBorder="1" applyAlignment="1">
      <alignment horizontal="left" vertical="center" wrapText="1" indent="1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0" xfId="0" applyNumberFormat="1" applyFont="1" applyBorder="1" applyAlignment="1">
      <alignment vertical="center"/>
    </xf>
    <xf numFmtId="177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0" fontId="3" fillId="0" borderId="38" xfId="0" applyFont="1" applyBorder="1" applyAlignment="1">
      <alignment horizontal="left" vertical="center" wrapText="1" indent="2"/>
    </xf>
    <xf numFmtId="177" fontId="1" fillId="0" borderId="39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11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</cellXfs>
  <cellStyles count="3">
    <cellStyle name="一般" xfId="0" builtinId="0"/>
    <cellStyle name="一般 2" xfId="2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Normal="10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12" t="s">
        <v>0</v>
      </c>
      <c r="B1" s="113"/>
      <c r="C1" s="113"/>
      <c r="D1" s="113"/>
      <c r="E1" s="113"/>
      <c r="F1" s="113"/>
      <c r="G1" s="114"/>
    </row>
    <row r="2" spans="1:7" ht="30" customHeight="1" thickTop="1" thickBot="1" x14ac:dyDescent="0.3">
      <c r="A2" s="3"/>
      <c r="B2" s="115" t="s">
        <v>1</v>
      </c>
      <c r="C2" s="115"/>
      <c r="D2" s="115"/>
      <c r="E2" s="115" t="s">
        <v>2</v>
      </c>
      <c r="F2" s="115"/>
      <c r="G2" s="115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70</v>
      </c>
      <c r="B4" s="5">
        <v>587922</v>
      </c>
      <c r="C4" s="6"/>
      <c r="D4" s="7"/>
      <c r="E4" s="5">
        <f>B4</f>
        <v>587922</v>
      </c>
      <c r="F4" s="6"/>
      <c r="G4" s="7"/>
    </row>
    <row r="5" spans="1:7" ht="28.35" customHeight="1" x14ac:dyDescent="0.25">
      <c r="A5" s="8" t="s">
        <v>71</v>
      </c>
      <c r="B5" s="9"/>
      <c r="C5" s="10">
        <v>10723631</v>
      </c>
      <c r="D5" s="11"/>
      <c r="E5" s="9"/>
      <c r="F5" s="10">
        <f>C5</f>
        <v>10723631</v>
      </c>
      <c r="G5" s="11"/>
    </row>
    <row r="6" spans="1:7" ht="28.35" customHeight="1" x14ac:dyDescent="0.25">
      <c r="A6" s="8" t="s">
        <v>8</v>
      </c>
      <c r="B6" s="71"/>
      <c r="C6" s="71"/>
      <c r="D6" s="33">
        <v>32793</v>
      </c>
      <c r="E6" s="71"/>
      <c r="F6" s="71"/>
      <c r="G6" s="33">
        <v>32750</v>
      </c>
    </row>
    <row r="7" spans="1:7" ht="28.35" customHeight="1" x14ac:dyDescent="0.25">
      <c r="A7" s="8" t="s">
        <v>9</v>
      </c>
      <c r="B7" s="71"/>
      <c r="C7" s="71"/>
      <c r="D7" s="33">
        <f>D8+D9</f>
        <v>36509436818</v>
      </c>
      <c r="E7" s="71"/>
      <c r="F7" s="71"/>
      <c r="G7" s="33">
        <f>G8+G9</f>
        <v>325579070164</v>
      </c>
    </row>
    <row r="8" spans="1:7" ht="28.35" customHeight="1" x14ac:dyDescent="0.25">
      <c r="A8" s="12" t="s">
        <v>10</v>
      </c>
      <c r="B8" s="13"/>
      <c r="C8" s="13"/>
      <c r="D8" s="11">
        <v>35824970701</v>
      </c>
      <c r="E8" s="13"/>
      <c r="F8" s="13"/>
      <c r="G8" s="11">
        <v>319477795114</v>
      </c>
    </row>
    <row r="9" spans="1:7" ht="28.35" customHeight="1" thickBot="1" x14ac:dyDescent="0.3">
      <c r="A9" s="12" t="s">
        <v>11</v>
      </c>
      <c r="B9" s="13"/>
      <c r="C9" s="13"/>
      <c r="D9" s="14">
        <v>684466117</v>
      </c>
      <c r="E9" s="13"/>
      <c r="F9" s="13"/>
      <c r="G9" s="11">
        <v>6101275050</v>
      </c>
    </row>
    <row r="10" spans="1:7" ht="30" customHeight="1" thickTop="1" thickBot="1" x14ac:dyDescent="0.3">
      <c r="A10" s="116" t="s">
        <v>12</v>
      </c>
      <c r="B10" s="117" t="s">
        <v>13</v>
      </c>
      <c r="C10" s="118"/>
      <c r="D10" s="119" t="s">
        <v>6</v>
      </c>
      <c r="E10" s="117" t="s">
        <v>13</v>
      </c>
      <c r="F10" s="118"/>
      <c r="G10" s="119" t="s">
        <v>6</v>
      </c>
    </row>
    <row r="11" spans="1:7" ht="23.25" customHeight="1" thickTop="1" thickBot="1" x14ac:dyDescent="0.3">
      <c r="A11" s="116"/>
      <c r="B11" s="52"/>
      <c r="C11" s="55" t="s">
        <v>14</v>
      </c>
      <c r="D11" s="119"/>
      <c r="E11" s="52"/>
      <c r="F11" s="55" t="s">
        <v>14</v>
      </c>
      <c r="G11" s="119"/>
    </row>
    <row r="12" spans="1:7" ht="28.35" customHeight="1" thickTop="1" x14ac:dyDescent="0.25">
      <c r="A12" s="4" t="s">
        <v>15</v>
      </c>
      <c r="B12" s="16">
        <f>B13+B14</f>
        <v>1558017</v>
      </c>
      <c r="C12" s="17"/>
      <c r="D12" s="7">
        <f>D13+D14</f>
        <v>38334654332</v>
      </c>
      <c r="E12" s="16">
        <f>E13+E14</f>
        <v>3326038</v>
      </c>
      <c r="F12" s="17"/>
      <c r="G12" s="7">
        <f>G13+G14</f>
        <v>345693307224</v>
      </c>
    </row>
    <row r="13" spans="1:7" ht="28.35" customHeight="1" x14ac:dyDescent="0.25">
      <c r="A13" s="12" t="s">
        <v>10</v>
      </c>
      <c r="B13" s="5">
        <v>1551715</v>
      </c>
      <c r="C13" s="18"/>
      <c r="D13" s="11">
        <v>38027415787</v>
      </c>
      <c r="E13" s="5">
        <v>1866975</v>
      </c>
      <c r="F13" s="10"/>
      <c r="G13" s="11">
        <v>340765740193</v>
      </c>
    </row>
    <row r="14" spans="1:7" ht="28.35" customHeight="1" thickBot="1" x14ac:dyDescent="0.3">
      <c r="A14" s="12" t="s">
        <v>11</v>
      </c>
      <c r="B14" s="5">
        <v>6302</v>
      </c>
      <c r="C14" s="18"/>
      <c r="D14" s="11">
        <v>307238545</v>
      </c>
      <c r="E14" s="5">
        <v>1459063</v>
      </c>
      <c r="F14" s="10"/>
      <c r="G14" s="11">
        <v>4927567031</v>
      </c>
    </row>
    <row r="15" spans="1:7" ht="28.35" customHeight="1" x14ac:dyDescent="0.25">
      <c r="A15" s="57" t="s">
        <v>16</v>
      </c>
      <c r="B15" s="58">
        <f>B17+B18+B20+B23+B26+B28</f>
        <v>43501</v>
      </c>
      <c r="C15" s="59"/>
      <c r="D15" s="60">
        <f>D17+D18+D20+D23+D26+D28</f>
        <v>11547774225</v>
      </c>
      <c r="E15" s="58">
        <f>E17+E18+E20+E23+E26+E28</f>
        <v>1811522</v>
      </c>
      <c r="F15" s="59"/>
      <c r="G15" s="60">
        <f>G17+G18+G20+G23+G26+G28</f>
        <v>110589616315</v>
      </c>
    </row>
    <row r="16" spans="1:7" ht="28.35" customHeight="1" thickBot="1" x14ac:dyDescent="0.3">
      <c r="A16" s="61" t="s">
        <v>17</v>
      </c>
      <c r="B16" s="62">
        <f t="shared" ref="B16:G16" si="0">B21+B24+B27</f>
        <v>1514516</v>
      </c>
      <c r="C16" s="63">
        <f t="shared" si="0"/>
        <v>8864</v>
      </c>
      <c r="D16" s="64">
        <f t="shared" si="0"/>
        <v>26786880107</v>
      </c>
      <c r="E16" s="62">
        <f t="shared" si="0"/>
        <v>1514516</v>
      </c>
      <c r="F16" s="63">
        <f t="shared" si="0"/>
        <v>91334</v>
      </c>
      <c r="G16" s="64">
        <f t="shared" si="0"/>
        <v>235103690909</v>
      </c>
    </row>
    <row r="17" spans="1:7" ht="28.35" customHeight="1" x14ac:dyDescent="0.25">
      <c r="A17" s="57" t="s">
        <v>18</v>
      </c>
      <c r="B17" s="72">
        <v>9745</v>
      </c>
      <c r="C17" s="73"/>
      <c r="D17" s="74">
        <v>641315850</v>
      </c>
      <c r="E17" s="72">
        <v>86154</v>
      </c>
      <c r="F17" s="73"/>
      <c r="G17" s="74">
        <v>5637341513</v>
      </c>
    </row>
    <row r="18" spans="1:7" ht="28.35" customHeight="1" x14ac:dyDescent="0.25">
      <c r="A18" s="82" t="s">
        <v>19</v>
      </c>
      <c r="B18" s="83">
        <v>13621</v>
      </c>
      <c r="C18" s="84"/>
      <c r="D18" s="85">
        <v>267895570</v>
      </c>
      <c r="E18" s="83">
        <v>113980</v>
      </c>
      <c r="F18" s="84"/>
      <c r="G18" s="85">
        <v>2302969702</v>
      </c>
    </row>
    <row r="19" spans="1:7" ht="28.35" customHeight="1" x14ac:dyDescent="0.25">
      <c r="A19" s="12" t="s">
        <v>20</v>
      </c>
      <c r="B19" s="70">
        <f>B20+B21</f>
        <v>6392</v>
      </c>
      <c r="C19" s="56"/>
      <c r="D19" s="68">
        <f>D20+D21</f>
        <v>450711297</v>
      </c>
      <c r="E19" s="70">
        <f>E20+E21</f>
        <v>17310</v>
      </c>
      <c r="F19" s="56"/>
      <c r="G19" s="68">
        <f>G20+G21</f>
        <v>4028555148</v>
      </c>
    </row>
    <row r="20" spans="1:7" ht="28.35" customHeight="1" x14ac:dyDescent="0.25">
      <c r="A20" s="43" t="s">
        <v>21</v>
      </c>
      <c r="B20" s="70">
        <v>1369</v>
      </c>
      <c r="C20" s="56"/>
      <c r="D20" s="68">
        <v>392568731</v>
      </c>
      <c r="E20" s="70">
        <v>12287</v>
      </c>
      <c r="F20" s="56"/>
      <c r="G20" s="68">
        <v>3510457296</v>
      </c>
    </row>
    <row r="21" spans="1:7" ht="28.35" customHeight="1" x14ac:dyDescent="0.25">
      <c r="A21" s="43" t="s">
        <v>22</v>
      </c>
      <c r="B21" s="70">
        <v>5023</v>
      </c>
      <c r="C21" s="56">
        <v>38</v>
      </c>
      <c r="D21" s="68">
        <v>58142566</v>
      </c>
      <c r="E21" s="70">
        <f>B21</f>
        <v>5023</v>
      </c>
      <c r="F21" s="56">
        <v>329</v>
      </c>
      <c r="G21" s="68">
        <v>518097852</v>
      </c>
    </row>
    <row r="22" spans="1:7" ht="28.35" customHeight="1" x14ac:dyDescent="0.25">
      <c r="A22" s="86" t="s">
        <v>23</v>
      </c>
      <c r="B22" s="87">
        <f>B23+B24</f>
        <v>1480163</v>
      </c>
      <c r="C22" s="88"/>
      <c r="D22" s="89">
        <f>D23+D24</f>
        <v>34413407156</v>
      </c>
      <c r="E22" s="87">
        <f>E23+E24</f>
        <v>1543110</v>
      </c>
      <c r="F22" s="88"/>
      <c r="G22" s="89">
        <f>G23+G24</f>
        <v>307618325462</v>
      </c>
    </row>
    <row r="23" spans="1:7" ht="28.35" customHeight="1" x14ac:dyDescent="0.25">
      <c r="A23" s="43" t="s">
        <v>21</v>
      </c>
      <c r="B23" s="80">
        <v>7674</v>
      </c>
      <c r="C23" s="56"/>
      <c r="D23" s="76">
        <v>8149102519</v>
      </c>
      <c r="E23" s="80">
        <v>70621</v>
      </c>
      <c r="F23" s="56"/>
      <c r="G23" s="76">
        <v>77061999629</v>
      </c>
    </row>
    <row r="24" spans="1:7" ht="28.35" customHeight="1" x14ac:dyDescent="0.25">
      <c r="A24" s="43" t="s">
        <v>24</v>
      </c>
      <c r="B24" s="80">
        <v>1472489</v>
      </c>
      <c r="C24" s="56">
        <v>8273</v>
      </c>
      <c r="D24" s="76">
        <v>26264304637</v>
      </c>
      <c r="E24" s="80">
        <f>B24</f>
        <v>1472489</v>
      </c>
      <c r="F24" s="56">
        <v>86815</v>
      </c>
      <c r="G24" s="76">
        <v>230556325833</v>
      </c>
    </row>
    <row r="25" spans="1:7" ht="28.35" customHeight="1" x14ac:dyDescent="0.25">
      <c r="A25" s="86" t="s">
        <v>25</v>
      </c>
      <c r="B25" s="87">
        <f>B26+B27</f>
        <v>48079</v>
      </c>
      <c r="C25" s="88"/>
      <c r="D25" s="89">
        <f>D26+D27</f>
        <v>2558809846</v>
      </c>
      <c r="E25" s="87">
        <f>E26+E27</f>
        <v>145576</v>
      </c>
      <c r="F25" s="88"/>
      <c r="G25" s="89">
        <f>G26+G27</f>
        <v>23898718700</v>
      </c>
    </row>
    <row r="26" spans="1:7" ht="28.35" customHeight="1" x14ac:dyDescent="0.25">
      <c r="A26" s="43" t="s">
        <v>21</v>
      </c>
      <c r="B26" s="80">
        <v>11075</v>
      </c>
      <c r="C26" s="56"/>
      <c r="D26" s="76">
        <v>2094376942</v>
      </c>
      <c r="E26" s="80">
        <v>108572</v>
      </c>
      <c r="F26" s="56"/>
      <c r="G26" s="76">
        <v>19869451476</v>
      </c>
    </row>
    <row r="27" spans="1:7" ht="28.35" customHeight="1" x14ac:dyDescent="0.25">
      <c r="A27" s="90" t="s">
        <v>24</v>
      </c>
      <c r="B27" s="91">
        <v>37004</v>
      </c>
      <c r="C27" s="92">
        <v>553</v>
      </c>
      <c r="D27" s="93">
        <v>464432904</v>
      </c>
      <c r="E27" s="91">
        <f>B27</f>
        <v>37004</v>
      </c>
      <c r="F27" s="92">
        <v>4190</v>
      </c>
      <c r="G27" s="93">
        <v>4029267224</v>
      </c>
    </row>
    <row r="28" spans="1:7" ht="28.35" customHeight="1" thickBot="1" x14ac:dyDescent="0.3">
      <c r="A28" s="42" t="s">
        <v>26</v>
      </c>
      <c r="B28" s="36">
        <v>17</v>
      </c>
      <c r="C28" s="28"/>
      <c r="D28" s="14">
        <v>2514613</v>
      </c>
      <c r="E28" s="36">
        <v>1419908</v>
      </c>
      <c r="F28" s="28"/>
      <c r="G28" s="14">
        <v>2207396699</v>
      </c>
    </row>
    <row r="29" spans="1:7" ht="20.25" customHeight="1" thickTop="1" x14ac:dyDescent="0.25">
      <c r="A29" s="101" t="s">
        <v>93</v>
      </c>
    </row>
    <row r="30" spans="1:7" ht="20.25" customHeight="1" x14ac:dyDescent="0.25">
      <c r="A30" s="101" t="s">
        <v>87</v>
      </c>
    </row>
    <row r="31" spans="1:7" ht="20.25" customHeight="1" x14ac:dyDescent="0.25">
      <c r="A31" s="102" t="s">
        <v>101</v>
      </c>
    </row>
    <row r="32" spans="1:7" ht="21" customHeight="1" x14ac:dyDescent="0.25">
      <c r="A32" s="101" t="s">
        <v>88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&amp;C&amp;"微軟正黑體,粗體"&amp;16勞工保險局110年9月統計提要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0"/>
  <sheetViews>
    <sheetView showGridLines="0" zoomScaleNormal="10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Top="1" thickBot="1" x14ac:dyDescent="0.3">
      <c r="A1" s="112" t="s">
        <v>27</v>
      </c>
      <c r="B1" s="113"/>
      <c r="C1" s="113"/>
      <c r="D1" s="113"/>
      <c r="E1" s="113"/>
      <c r="F1" s="113"/>
      <c r="G1" s="114"/>
    </row>
    <row r="2" spans="1:7" ht="25.35" customHeight="1" thickTop="1" thickBot="1" x14ac:dyDescent="0.3">
      <c r="A2" s="3"/>
      <c r="B2" s="115" t="s">
        <v>1</v>
      </c>
      <c r="C2" s="115"/>
      <c r="D2" s="115"/>
      <c r="E2" s="115" t="s">
        <v>2</v>
      </c>
      <c r="F2" s="115"/>
      <c r="G2" s="115"/>
    </row>
    <row r="3" spans="1:7" ht="32.1" customHeight="1" thickTop="1" thickBot="1" x14ac:dyDescent="0.3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0.100000000000001" customHeight="1" thickTop="1" x14ac:dyDescent="0.25">
      <c r="A4" s="4" t="s">
        <v>70</v>
      </c>
      <c r="B4" s="21">
        <v>540311</v>
      </c>
      <c r="C4" s="22"/>
      <c r="D4" s="7"/>
      <c r="E4" s="21">
        <f>B4</f>
        <v>540311</v>
      </c>
      <c r="F4" s="22"/>
      <c r="G4" s="7"/>
    </row>
    <row r="5" spans="1:7" ht="20.100000000000001" customHeight="1" x14ac:dyDescent="0.25">
      <c r="A5" s="8" t="s">
        <v>71</v>
      </c>
      <c r="B5" s="23"/>
      <c r="C5" s="24">
        <v>7128256</v>
      </c>
      <c r="D5" s="11"/>
      <c r="E5" s="23"/>
      <c r="F5" s="24">
        <f>C5</f>
        <v>7128256</v>
      </c>
      <c r="G5" s="11"/>
    </row>
    <row r="6" spans="1:7" ht="20.100000000000001" customHeight="1" x14ac:dyDescent="0.25">
      <c r="A6" s="8" t="s">
        <v>8</v>
      </c>
      <c r="B6" s="5"/>
      <c r="C6" s="10"/>
      <c r="D6" s="11">
        <v>34586</v>
      </c>
      <c r="E6" s="13"/>
      <c r="F6" s="13"/>
      <c r="G6" s="11">
        <v>34476</v>
      </c>
    </row>
    <row r="7" spans="1:7" ht="20.100000000000001" customHeight="1" thickBot="1" x14ac:dyDescent="0.3">
      <c r="A7" s="25" t="s">
        <v>9</v>
      </c>
      <c r="B7" s="26"/>
      <c r="C7" s="27"/>
      <c r="D7" s="14">
        <v>2483260103</v>
      </c>
      <c r="E7" s="28"/>
      <c r="F7" s="28"/>
      <c r="G7" s="14">
        <v>22139392038</v>
      </c>
    </row>
    <row r="8" spans="1:7" ht="19.5" customHeight="1" thickTop="1" thickBot="1" x14ac:dyDescent="0.3">
      <c r="A8" s="120" t="s">
        <v>12</v>
      </c>
      <c r="B8" s="117" t="s">
        <v>13</v>
      </c>
      <c r="C8" s="117"/>
      <c r="D8" s="117" t="s">
        <v>6</v>
      </c>
      <c r="E8" s="117" t="s">
        <v>13</v>
      </c>
      <c r="F8" s="117"/>
      <c r="G8" s="117" t="s">
        <v>6</v>
      </c>
    </row>
    <row r="9" spans="1:7" ht="17.25" thickBot="1" x14ac:dyDescent="0.3">
      <c r="A9" s="121"/>
      <c r="B9" s="52"/>
      <c r="C9" s="53" t="s">
        <v>28</v>
      </c>
      <c r="D9" s="122"/>
      <c r="E9" s="15"/>
      <c r="F9" s="53" t="s">
        <v>28</v>
      </c>
      <c r="G9" s="122"/>
    </row>
    <row r="10" spans="1:7" ht="20.100000000000001" customHeight="1" thickTop="1" x14ac:dyDescent="0.25">
      <c r="A10" s="29" t="s">
        <v>15</v>
      </c>
      <c r="B10" s="16">
        <f t="shared" ref="B10:G10" si="0">SUM(B11:B15)</f>
        <v>77665</v>
      </c>
      <c r="C10" s="17">
        <f t="shared" si="0"/>
        <v>19205</v>
      </c>
      <c r="D10" s="30">
        <f t="shared" si="0"/>
        <v>1731039663</v>
      </c>
      <c r="E10" s="16">
        <f t="shared" si="0"/>
        <v>1121628</v>
      </c>
      <c r="F10" s="17">
        <f t="shared" si="0"/>
        <v>245602</v>
      </c>
      <c r="G10" s="30">
        <f t="shared" si="0"/>
        <v>15321671004</v>
      </c>
    </row>
    <row r="11" spans="1:7" ht="20.100000000000001" customHeight="1" x14ac:dyDescent="0.25">
      <c r="A11" s="12" t="s">
        <v>29</v>
      </c>
      <c r="B11" s="5">
        <v>35065</v>
      </c>
      <c r="C11" s="10">
        <v>8646</v>
      </c>
      <c r="D11" s="19">
        <v>790242484</v>
      </c>
      <c r="E11" s="31">
        <v>311410</v>
      </c>
      <c r="F11" s="32">
        <v>65694</v>
      </c>
      <c r="G11" s="33">
        <v>7103102951</v>
      </c>
    </row>
    <row r="12" spans="1:7" ht="20.100000000000001" customHeight="1" x14ac:dyDescent="0.25">
      <c r="A12" s="12" t="s">
        <v>30</v>
      </c>
      <c r="B12" s="5">
        <v>2205</v>
      </c>
      <c r="C12" s="10">
        <f>B12</f>
        <v>2205</v>
      </c>
      <c r="D12" s="19">
        <v>107106179</v>
      </c>
      <c r="E12" s="5">
        <v>27127</v>
      </c>
      <c r="F12" s="10">
        <v>27127</v>
      </c>
      <c r="G12" s="19">
        <v>1297982161</v>
      </c>
    </row>
    <row r="13" spans="1:7" ht="20.100000000000001" customHeight="1" x14ac:dyDescent="0.25">
      <c r="A13" s="12" t="s">
        <v>31</v>
      </c>
      <c r="B13" s="5">
        <v>1521</v>
      </c>
      <c r="C13" s="10">
        <v>592</v>
      </c>
      <c r="D13" s="19">
        <v>32211539</v>
      </c>
      <c r="E13" s="5">
        <v>16981</v>
      </c>
      <c r="F13" s="10">
        <v>4973</v>
      </c>
      <c r="G13" s="19">
        <v>384370012</v>
      </c>
    </row>
    <row r="14" spans="1:7" ht="20.100000000000001" customHeight="1" x14ac:dyDescent="0.25">
      <c r="A14" s="12" t="s">
        <v>32</v>
      </c>
      <c r="B14" s="5">
        <v>38958</v>
      </c>
      <c r="C14" s="10">
        <v>7795</v>
      </c>
      <c r="D14" s="19">
        <v>801549254</v>
      </c>
      <c r="E14" s="5">
        <v>302949</v>
      </c>
      <c r="F14" s="10">
        <v>61428</v>
      </c>
      <c r="G14" s="19">
        <v>6172023278</v>
      </c>
    </row>
    <row r="15" spans="1:7" ht="20.100000000000001" customHeight="1" thickBot="1" x14ac:dyDescent="0.3">
      <c r="A15" s="34" t="s">
        <v>33</v>
      </c>
      <c r="B15" s="109">
        <v>-84</v>
      </c>
      <c r="C15" s="110">
        <v>-33</v>
      </c>
      <c r="D15" s="111">
        <v>-69793</v>
      </c>
      <c r="E15" s="26">
        <v>463161</v>
      </c>
      <c r="F15" s="27">
        <v>86380</v>
      </c>
      <c r="G15" s="35">
        <v>364192602</v>
      </c>
    </row>
    <row r="16" spans="1:7" ht="15.95" customHeight="1" thickTop="1" x14ac:dyDescent="0.25">
      <c r="A16" s="20" t="s">
        <v>86</v>
      </c>
    </row>
    <row r="17" spans="1:7" ht="9.9499999999999993" customHeight="1" thickBot="1" x14ac:dyDescent="0.3">
      <c r="A17" s="20"/>
    </row>
    <row r="18" spans="1:7" ht="23.1" customHeight="1" thickTop="1" thickBot="1" x14ac:dyDescent="0.3">
      <c r="A18" s="112" t="s">
        <v>43</v>
      </c>
      <c r="B18" s="113"/>
      <c r="C18" s="113"/>
      <c r="D18" s="113"/>
      <c r="E18" s="113"/>
      <c r="F18" s="113"/>
      <c r="G18" s="114"/>
    </row>
    <row r="19" spans="1:7" ht="25.15" customHeight="1" thickTop="1" thickBot="1" x14ac:dyDescent="0.3">
      <c r="A19" s="3"/>
      <c r="B19" s="115" t="s">
        <v>1</v>
      </c>
      <c r="C19" s="115"/>
      <c r="D19" s="115"/>
      <c r="E19" s="115" t="s">
        <v>2</v>
      </c>
      <c r="F19" s="115"/>
      <c r="G19" s="115"/>
    </row>
    <row r="20" spans="1:7" ht="32.1" customHeight="1" thickTop="1" thickBot="1" x14ac:dyDescent="0.3">
      <c r="A20" s="3" t="s">
        <v>35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0.100000000000001" customHeight="1" thickTop="1" x14ac:dyDescent="0.25">
      <c r="A21" s="4" t="s">
        <v>72</v>
      </c>
      <c r="B21" s="16">
        <v>548146</v>
      </c>
      <c r="C21" s="6"/>
      <c r="D21" s="7"/>
      <c r="E21" s="16">
        <f>B21</f>
        <v>548146</v>
      </c>
      <c r="F21" s="6"/>
      <c r="G21" s="7"/>
    </row>
    <row r="22" spans="1:7" ht="20.100000000000001" customHeight="1" x14ac:dyDescent="0.25">
      <c r="A22" s="8" t="s">
        <v>73</v>
      </c>
      <c r="B22" s="9"/>
      <c r="C22" s="24">
        <v>7194275</v>
      </c>
      <c r="D22" s="11"/>
      <c r="E22" s="9"/>
      <c r="F22" s="24">
        <f>C22</f>
        <v>7194275</v>
      </c>
      <c r="G22" s="11"/>
    </row>
    <row r="23" spans="1:7" ht="20.100000000000001" customHeight="1" x14ac:dyDescent="0.25">
      <c r="A23" s="8" t="s">
        <v>90</v>
      </c>
      <c r="B23" s="23"/>
      <c r="C23" s="13"/>
      <c r="D23" s="11">
        <v>41389</v>
      </c>
      <c r="E23" s="23"/>
      <c r="F23" s="13"/>
      <c r="G23" s="11">
        <v>40986</v>
      </c>
    </row>
    <row r="24" spans="1:7" ht="20.100000000000001" customHeight="1" thickBot="1" x14ac:dyDescent="0.3">
      <c r="A24" s="25" t="s">
        <v>37</v>
      </c>
      <c r="B24" s="36"/>
      <c r="C24" s="28"/>
      <c r="D24" s="14">
        <v>20832532751</v>
      </c>
      <c r="E24" s="36"/>
      <c r="F24" s="28"/>
      <c r="G24" s="14">
        <v>183145015550</v>
      </c>
    </row>
    <row r="25" spans="1:7" ht="19.5" customHeight="1" thickTop="1" thickBot="1" x14ac:dyDescent="0.3">
      <c r="A25" s="116" t="s">
        <v>44</v>
      </c>
      <c r="B25" s="117" t="s">
        <v>13</v>
      </c>
      <c r="C25" s="118"/>
      <c r="D25" s="119" t="s">
        <v>6</v>
      </c>
      <c r="E25" s="117" t="s">
        <v>13</v>
      </c>
      <c r="F25" s="118"/>
      <c r="G25" s="119" t="s">
        <v>6</v>
      </c>
    </row>
    <row r="26" spans="1:7" ht="17.25" customHeight="1" thickTop="1" thickBot="1" x14ac:dyDescent="0.3">
      <c r="A26" s="116"/>
      <c r="B26" s="52"/>
      <c r="C26" s="55" t="s">
        <v>45</v>
      </c>
      <c r="D26" s="119"/>
      <c r="E26" s="15"/>
      <c r="F26" s="55" t="s">
        <v>45</v>
      </c>
      <c r="G26" s="119"/>
    </row>
    <row r="27" spans="1:7" ht="20.100000000000001" customHeight="1" thickTop="1" x14ac:dyDescent="0.25">
      <c r="A27" s="29" t="s">
        <v>39</v>
      </c>
      <c r="B27" s="38">
        <f t="shared" ref="B27:G27" si="1">SUM(B28:B31)</f>
        <v>12642</v>
      </c>
      <c r="C27" s="39">
        <f t="shared" si="1"/>
        <v>322</v>
      </c>
      <c r="D27" s="39">
        <f t="shared" si="1"/>
        <v>3228998810</v>
      </c>
      <c r="E27" s="38">
        <f t="shared" si="1"/>
        <v>90985</v>
      </c>
      <c r="F27" s="39">
        <f t="shared" si="1"/>
        <v>2563</v>
      </c>
      <c r="G27" s="40">
        <f t="shared" si="1"/>
        <v>25651105963</v>
      </c>
    </row>
    <row r="28" spans="1:7" ht="20.100000000000001" customHeight="1" x14ac:dyDescent="0.25">
      <c r="A28" s="12" t="s">
        <v>46</v>
      </c>
      <c r="B28" s="31">
        <v>7149</v>
      </c>
      <c r="C28" s="32"/>
      <c r="D28" s="33">
        <v>2534288316</v>
      </c>
      <c r="E28" s="31">
        <v>55962</v>
      </c>
      <c r="F28" s="32"/>
      <c r="G28" s="33">
        <v>21118166975</v>
      </c>
    </row>
    <row r="29" spans="1:7" ht="20.100000000000001" customHeight="1" x14ac:dyDescent="0.25">
      <c r="A29" s="12" t="s">
        <v>47</v>
      </c>
      <c r="B29" s="5">
        <v>3144</v>
      </c>
      <c r="C29" s="10"/>
      <c r="D29" s="19">
        <v>565855026</v>
      </c>
      <c r="E29" s="5">
        <v>15843</v>
      </c>
      <c r="F29" s="10"/>
      <c r="G29" s="19">
        <v>3402862631</v>
      </c>
    </row>
    <row r="30" spans="1:7" ht="20.100000000000001" customHeight="1" x14ac:dyDescent="0.25">
      <c r="A30" s="12" t="s">
        <v>48</v>
      </c>
      <c r="B30" s="5">
        <v>2027</v>
      </c>
      <c r="C30" s="10"/>
      <c r="D30" s="19">
        <v>126897300</v>
      </c>
      <c r="E30" s="5">
        <v>15648</v>
      </c>
      <c r="F30" s="10"/>
      <c r="G30" s="19">
        <v>950798306</v>
      </c>
    </row>
    <row r="31" spans="1:7" ht="20.100000000000001" customHeight="1" thickBot="1" x14ac:dyDescent="0.3">
      <c r="A31" s="34" t="s">
        <v>91</v>
      </c>
      <c r="B31" s="26">
        <v>322</v>
      </c>
      <c r="C31" s="27">
        <v>322</v>
      </c>
      <c r="D31" s="35">
        <v>1958168</v>
      </c>
      <c r="E31" s="26">
        <v>3532</v>
      </c>
      <c r="F31" s="27">
        <v>2563</v>
      </c>
      <c r="G31" s="35">
        <v>179278051</v>
      </c>
    </row>
    <row r="32" spans="1:7" ht="15.95" customHeight="1" thickTop="1" x14ac:dyDescent="0.25">
      <c r="A32" s="102" t="s">
        <v>102</v>
      </c>
    </row>
    <row r="33" spans="1:7" ht="15.95" customHeight="1" x14ac:dyDescent="0.25">
      <c r="A33" s="102" t="s">
        <v>103</v>
      </c>
    </row>
    <row r="34" spans="1:7" ht="15.95" customHeight="1" x14ac:dyDescent="0.25">
      <c r="A34" s="101" t="s">
        <v>92</v>
      </c>
    </row>
    <row r="35" spans="1:7" ht="9.9499999999999993" customHeight="1" thickBot="1" x14ac:dyDescent="0.3">
      <c r="A35" s="101"/>
    </row>
    <row r="36" spans="1:7" ht="23.1" customHeight="1" thickTop="1" thickBot="1" x14ac:dyDescent="0.3">
      <c r="A36" s="112" t="s">
        <v>34</v>
      </c>
      <c r="B36" s="113"/>
      <c r="C36" s="113"/>
      <c r="D36" s="113"/>
      <c r="E36" s="113"/>
      <c r="F36" s="113"/>
      <c r="G36" s="114"/>
    </row>
    <row r="37" spans="1:7" ht="28.15" customHeight="1" thickTop="1" thickBot="1" x14ac:dyDescent="0.3">
      <c r="A37" s="67"/>
      <c r="B37" s="115" t="s">
        <v>1</v>
      </c>
      <c r="C37" s="115"/>
      <c r="D37" s="115"/>
      <c r="E37" s="115" t="s">
        <v>2</v>
      </c>
      <c r="F37" s="115"/>
      <c r="G37" s="115"/>
    </row>
    <row r="38" spans="1:7" ht="32.1" customHeight="1" thickTop="1" thickBot="1" x14ac:dyDescent="0.3">
      <c r="A38" s="3" t="s">
        <v>35</v>
      </c>
      <c r="B38" s="49" t="s">
        <v>4</v>
      </c>
      <c r="C38" s="50" t="s">
        <v>5</v>
      </c>
      <c r="D38" s="51" t="s">
        <v>6</v>
      </c>
      <c r="E38" s="49" t="s">
        <v>4</v>
      </c>
      <c r="F38" s="50" t="s">
        <v>5</v>
      </c>
      <c r="G38" s="51" t="s">
        <v>6</v>
      </c>
    </row>
    <row r="39" spans="1:7" ht="20.100000000000001" customHeight="1" thickTop="1" x14ac:dyDescent="0.25">
      <c r="A39" s="4" t="s">
        <v>72</v>
      </c>
      <c r="B39" s="16">
        <v>552280</v>
      </c>
      <c r="C39" s="6"/>
      <c r="D39" s="7"/>
      <c r="E39" s="69">
        <f>B39</f>
        <v>552280</v>
      </c>
      <c r="F39" s="6"/>
      <c r="G39" s="40"/>
    </row>
    <row r="40" spans="1:7" ht="20.100000000000001" customHeight="1" x14ac:dyDescent="0.25">
      <c r="A40" s="8" t="s">
        <v>73</v>
      </c>
      <c r="B40" s="9"/>
      <c r="C40" s="24">
        <v>7722442</v>
      </c>
      <c r="D40" s="11"/>
      <c r="E40" s="9"/>
      <c r="F40" s="24">
        <f>C40</f>
        <v>7722442</v>
      </c>
      <c r="G40" s="33"/>
    </row>
    <row r="41" spans="1:7" ht="20.100000000000001" customHeight="1" x14ac:dyDescent="0.25">
      <c r="A41" s="8" t="s">
        <v>36</v>
      </c>
      <c r="B41" s="23"/>
      <c r="C41" s="13"/>
      <c r="D41" s="11">
        <v>34248</v>
      </c>
      <c r="E41" s="31"/>
      <c r="F41" s="32"/>
      <c r="G41" s="33">
        <v>34122</v>
      </c>
    </row>
    <row r="42" spans="1:7" ht="20.100000000000001" customHeight="1" x14ac:dyDescent="0.25">
      <c r="A42" s="25" t="s">
        <v>37</v>
      </c>
      <c r="B42" s="36"/>
      <c r="C42" s="28"/>
      <c r="D42" s="14">
        <v>65847179</v>
      </c>
      <c r="E42" s="36"/>
      <c r="F42" s="28"/>
      <c r="G42" s="14">
        <v>588319106</v>
      </c>
    </row>
    <row r="43" spans="1:7" ht="32.1" customHeight="1" thickTop="1" thickBot="1" x14ac:dyDescent="0.3">
      <c r="A43" s="37" t="s">
        <v>38</v>
      </c>
      <c r="B43" s="49" t="s">
        <v>4</v>
      </c>
      <c r="C43" s="103" t="s">
        <v>5</v>
      </c>
      <c r="D43" s="51" t="s">
        <v>6</v>
      </c>
      <c r="E43" s="49" t="s">
        <v>4</v>
      </c>
      <c r="F43" s="103" t="s">
        <v>5</v>
      </c>
      <c r="G43" s="51" t="s">
        <v>6</v>
      </c>
    </row>
    <row r="44" spans="1:7" ht="20.100000000000001" customHeight="1" thickTop="1" x14ac:dyDescent="0.25">
      <c r="A44" s="29" t="s">
        <v>39</v>
      </c>
      <c r="B44" s="38">
        <v>31</v>
      </c>
      <c r="C44" s="39">
        <v>278</v>
      </c>
      <c r="D44" s="39">
        <f>SUM(D45:D47)</f>
        <v>25490678</v>
      </c>
      <c r="E44" s="38">
        <v>205</v>
      </c>
      <c r="F44" s="39">
        <v>1804</v>
      </c>
      <c r="G44" s="40">
        <f>SUM(G45:G47)</f>
        <v>217682736</v>
      </c>
    </row>
    <row r="45" spans="1:7" ht="20.100000000000001" customHeight="1" x14ac:dyDescent="0.25">
      <c r="A45" s="12" t="s">
        <v>40</v>
      </c>
      <c r="B45" s="31"/>
      <c r="C45" s="32">
        <v>215</v>
      </c>
      <c r="D45" s="33">
        <v>11238078</v>
      </c>
      <c r="E45" s="31"/>
      <c r="F45" s="32">
        <v>1537</v>
      </c>
      <c r="G45" s="33">
        <v>96178763</v>
      </c>
    </row>
    <row r="46" spans="1:7" ht="20.100000000000001" customHeight="1" x14ac:dyDescent="0.25">
      <c r="A46" s="12" t="s">
        <v>41</v>
      </c>
      <c r="B46" s="5"/>
      <c r="C46" s="10">
        <v>1</v>
      </c>
      <c r="D46" s="19">
        <v>270540</v>
      </c>
      <c r="E46" s="5"/>
      <c r="F46" s="10">
        <v>7</v>
      </c>
      <c r="G46" s="19">
        <v>1746540</v>
      </c>
    </row>
    <row r="47" spans="1:7" ht="20.100000000000001" customHeight="1" thickBot="1" x14ac:dyDescent="0.3">
      <c r="A47" s="34" t="s">
        <v>42</v>
      </c>
      <c r="B47" s="26"/>
      <c r="C47" s="27">
        <v>237</v>
      </c>
      <c r="D47" s="35">
        <v>13982060</v>
      </c>
      <c r="E47" s="26"/>
      <c r="F47" s="27">
        <v>1577</v>
      </c>
      <c r="G47" s="35">
        <v>119757433</v>
      </c>
    </row>
    <row r="48" spans="1:7" ht="15.95" customHeight="1" thickTop="1" x14ac:dyDescent="0.25">
      <c r="A48" s="20" t="s">
        <v>69</v>
      </c>
    </row>
    <row r="49" spans="1:1" ht="15.95" customHeight="1" x14ac:dyDescent="0.25">
      <c r="A49" s="101" t="s">
        <v>100</v>
      </c>
    </row>
    <row r="50" spans="1:1" ht="15.95" customHeight="1" x14ac:dyDescent="0.25">
      <c r="A50" s="101"/>
    </row>
  </sheetData>
  <mergeCells count="19">
    <mergeCell ref="A18:G18"/>
    <mergeCell ref="B19:D19"/>
    <mergeCell ref="E19:G19"/>
    <mergeCell ref="A25:A26"/>
    <mergeCell ref="B25:C25"/>
    <mergeCell ref="A1:G1"/>
    <mergeCell ref="B2:D2"/>
    <mergeCell ref="E2:G2"/>
    <mergeCell ref="A8:A9"/>
    <mergeCell ref="B8:C8"/>
    <mergeCell ref="D8:D9"/>
    <mergeCell ref="E8:F8"/>
    <mergeCell ref="G8:G9"/>
    <mergeCell ref="D25:D26"/>
    <mergeCell ref="E25:F25"/>
    <mergeCell ref="G25:G26"/>
    <mergeCell ref="B37:D37"/>
    <mergeCell ref="E37:G37"/>
    <mergeCell ref="A36:G36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&amp;C&amp;"微軟正黑體,粗體"&amp;16勞工保險局110年9月統計提要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6"/>
  <sheetViews>
    <sheetView showGridLines="0"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7" customHeight="1" thickTop="1" thickBot="1" x14ac:dyDescent="0.3">
      <c r="A1" s="112" t="s">
        <v>49</v>
      </c>
      <c r="B1" s="113"/>
      <c r="C1" s="113"/>
      <c r="D1" s="113"/>
      <c r="E1" s="113"/>
      <c r="F1" s="113"/>
      <c r="G1" s="114"/>
    </row>
    <row r="2" spans="1:7" ht="25.35" customHeight="1" thickTop="1" thickBot="1" x14ac:dyDescent="0.3">
      <c r="A2" s="67"/>
      <c r="B2" s="115" t="s">
        <v>1</v>
      </c>
      <c r="C2" s="115"/>
      <c r="D2" s="115"/>
      <c r="E2" s="115" t="s">
        <v>2</v>
      </c>
      <c r="F2" s="115"/>
      <c r="G2" s="115"/>
    </row>
    <row r="3" spans="1:7" ht="32.25" customHeight="1" thickTop="1" thickBot="1" x14ac:dyDescent="0.3">
      <c r="A3" s="3" t="s">
        <v>50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0.100000000000001" customHeight="1" thickTop="1" x14ac:dyDescent="0.25">
      <c r="A4" s="4" t="s">
        <v>70</v>
      </c>
      <c r="B4" s="21">
        <v>287</v>
      </c>
      <c r="C4" s="22"/>
      <c r="D4" s="7"/>
      <c r="E4" s="21">
        <f>B4</f>
        <v>287</v>
      </c>
      <c r="F4" s="22"/>
      <c r="G4" s="7"/>
    </row>
    <row r="5" spans="1:7" ht="20.100000000000001" customHeight="1" x14ac:dyDescent="0.25">
      <c r="A5" s="8" t="s">
        <v>71</v>
      </c>
      <c r="B5" s="23"/>
      <c r="C5" s="24">
        <v>1015995</v>
      </c>
      <c r="D5" s="11"/>
      <c r="E5" s="23"/>
      <c r="F5" s="24">
        <f>C5</f>
        <v>1015995</v>
      </c>
      <c r="G5" s="11"/>
    </row>
    <row r="6" spans="1:7" ht="20.100000000000001" customHeight="1" thickBot="1" x14ac:dyDescent="0.3">
      <c r="A6" s="25" t="s">
        <v>9</v>
      </c>
      <c r="B6" s="26"/>
      <c r="C6" s="27"/>
      <c r="D6" s="14">
        <v>264142217</v>
      </c>
      <c r="E6" s="28"/>
      <c r="F6" s="28"/>
      <c r="G6" s="14">
        <v>2395505106</v>
      </c>
    </row>
    <row r="7" spans="1:7" ht="25.35" customHeight="1" thickTop="1" thickBot="1" x14ac:dyDescent="0.3">
      <c r="A7" s="37" t="s">
        <v>12</v>
      </c>
      <c r="B7" s="115" t="s">
        <v>13</v>
      </c>
      <c r="C7" s="123"/>
      <c r="D7" s="54" t="s">
        <v>6</v>
      </c>
      <c r="E7" s="115" t="s">
        <v>13</v>
      </c>
      <c r="F7" s="123"/>
      <c r="G7" s="54" t="s">
        <v>6</v>
      </c>
    </row>
    <row r="8" spans="1:7" ht="20.100000000000001" customHeight="1" thickTop="1" x14ac:dyDescent="0.25">
      <c r="A8" s="29" t="s">
        <v>15</v>
      </c>
      <c r="B8" s="16"/>
      <c r="C8" s="17">
        <f>SUM(C9:C11)</f>
        <v>3180</v>
      </c>
      <c r="D8" s="30">
        <f>SUM(D9:D11)</f>
        <v>514569600</v>
      </c>
      <c r="E8" s="16"/>
      <c r="F8" s="17">
        <f>SUM(F9:F11)</f>
        <v>30795</v>
      </c>
      <c r="G8" s="30">
        <f>SUM(G9:G11)</f>
        <v>4963646400</v>
      </c>
    </row>
    <row r="9" spans="1:7" ht="20.100000000000001" customHeight="1" x14ac:dyDescent="0.25">
      <c r="A9" s="12" t="s">
        <v>18</v>
      </c>
      <c r="B9" s="5"/>
      <c r="C9" s="32">
        <v>166</v>
      </c>
      <c r="D9" s="33">
        <v>3457800</v>
      </c>
      <c r="E9" s="31"/>
      <c r="F9" s="32">
        <v>1456</v>
      </c>
      <c r="G9" s="33">
        <v>29794200</v>
      </c>
    </row>
    <row r="10" spans="1:7" ht="20.100000000000001" customHeight="1" x14ac:dyDescent="0.25">
      <c r="A10" s="12" t="s">
        <v>51</v>
      </c>
      <c r="B10" s="5"/>
      <c r="C10" s="10">
        <v>774</v>
      </c>
      <c r="D10" s="19">
        <v>168391800</v>
      </c>
      <c r="E10" s="5"/>
      <c r="F10" s="10">
        <v>7028</v>
      </c>
      <c r="G10" s="19">
        <v>1520269200</v>
      </c>
    </row>
    <row r="11" spans="1:7" ht="20.100000000000001" customHeight="1" thickBot="1" x14ac:dyDescent="0.3">
      <c r="A11" s="34" t="s">
        <v>52</v>
      </c>
      <c r="B11" s="26"/>
      <c r="C11" s="27">
        <v>2240</v>
      </c>
      <c r="D11" s="35">
        <v>342720000</v>
      </c>
      <c r="E11" s="26"/>
      <c r="F11" s="27">
        <v>22311</v>
      </c>
      <c r="G11" s="35">
        <v>3413583000</v>
      </c>
    </row>
    <row r="12" spans="1:7" ht="16.350000000000001" customHeight="1" thickTop="1" x14ac:dyDescent="0.25">
      <c r="A12" s="20" t="s">
        <v>79</v>
      </c>
    </row>
    <row r="13" spans="1:7" ht="11.25" customHeight="1" thickBot="1" x14ac:dyDescent="0.3">
      <c r="A13" s="20"/>
    </row>
    <row r="14" spans="1:7" ht="27" customHeight="1" thickTop="1" thickBot="1" x14ac:dyDescent="0.3">
      <c r="A14" s="112" t="s">
        <v>82</v>
      </c>
      <c r="B14" s="113"/>
      <c r="C14" s="113"/>
      <c r="D14" s="113"/>
      <c r="E14" s="113"/>
      <c r="F14" s="113"/>
      <c r="G14" s="114"/>
    </row>
    <row r="15" spans="1:7" ht="25.35" customHeight="1" thickTop="1" thickBot="1" x14ac:dyDescent="0.3">
      <c r="A15" s="96"/>
      <c r="B15" s="115" t="s">
        <v>1</v>
      </c>
      <c r="C15" s="115"/>
      <c r="D15" s="115"/>
      <c r="E15" s="115" t="s">
        <v>85</v>
      </c>
      <c r="F15" s="115"/>
      <c r="G15" s="115"/>
    </row>
    <row r="16" spans="1:7" ht="32.25" customHeight="1" thickTop="1" thickBot="1" x14ac:dyDescent="0.3">
      <c r="A16" s="96" t="s">
        <v>50</v>
      </c>
      <c r="B16" s="98" t="s">
        <v>4</v>
      </c>
      <c r="C16" s="99" t="s">
        <v>5</v>
      </c>
      <c r="D16" s="97" t="s">
        <v>6</v>
      </c>
      <c r="E16" s="98" t="s">
        <v>4</v>
      </c>
      <c r="F16" s="99" t="s">
        <v>5</v>
      </c>
      <c r="G16" s="97" t="s">
        <v>6</v>
      </c>
    </row>
    <row r="17" spans="1:7" ht="20.100000000000001" customHeight="1" thickTop="1" x14ac:dyDescent="0.25">
      <c r="A17" s="4" t="s">
        <v>70</v>
      </c>
      <c r="B17" s="21">
        <v>286</v>
      </c>
      <c r="C17" s="22"/>
      <c r="D17" s="40"/>
      <c r="E17" s="21">
        <f>B17</f>
        <v>286</v>
      </c>
      <c r="F17" s="22"/>
      <c r="G17" s="40"/>
    </row>
    <row r="18" spans="1:7" ht="20.100000000000001" customHeight="1" x14ac:dyDescent="0.25">
      <c r="A18" s="8" t="s">
        <v>71</v>
      </c>
      <c r="B18" s="31"/>
      <c r="C18" s="24">
        <v>296504</v>
      </c>
      <c r="D18" s="33"/>
      <c r="E18" s="31"/>
      <c r="F18" s="24">
        <f>C18</f>
        <v>296504</v>
      </c>
      <c r="G18" s="33"/>
    </row>
    <row r="19" spans="1:7" ht="20.100000000000001" customHeight="1" thickBot="1" x14ac:dyDescent="0.3">
      <c r="A19" s="25" t="s">
        <v>9</v>
      </c>
      <c r="B19" s="81"/>
      <c r="C19" s="27"/>
      <c r="D19" s="14">
        <v>7382305</v>
      </c>
      <c r="E19" s="28"/>
      <c r="F19" s="28"/>
      <c r="G19" s="14">
        <v>65162236</v>
      </c>
    </row>
    <row r="20" spans="1:7" ht="25.35" customHeight="1" thickTop="1" thickBot="1" x14ac:dyDescent="0.3">
      <c r="A20" s="100" t="s">
        <v>12</v>
      </c>
      <c r="B20" s="115" t="s">
        <v>13</v>
      </c>
      <c r="C20" s="123"/>
      <c r="D20" s="54" t="s">
        <v>6</v>
      </c>
      <c r="E20" s="115" t="s">
        <v>13</v>
      </c>
      <c r="F20" s="123"/>
      <c r="G20" s="54" t="s">
        <v>6</v>
      </c>
    </row>
    <row r="21" spans="1:7" ht="20.100000000000001" customHeight="1" thickTop="1" x14ac:dyDescent="0.25">
      <c r="A21" s="29" t="s">
        <v>15</v>
      </c>
      <c r="B21" s="79"/>
      <c r="C21" s="17">
        <f>SUM(C22:C24)</f>
        <v>311</v>
      </c>
      <c r="D21" s="78">
        <f>SUM(D22:D24)</f>
        <v>5159380</v>
      </c>
      <c r="E21" s="79"/>
      <c r="F21" s="17">
        <f>SUM(F22:F24)</f>
        <v>2688</v>
      </c>
      <c r="G21" s="78">
        <f>SUM(G22:G24)</f>
        <v>57989292</v>
      </c>
    </row>
    <row r="22" spans="1:7" ht="20.100000000000001" customHeight="1" x14ac:dyDescent="0.25">
      <c r="A22" s="12" t="s">
        <v>83</v>
      </c>
      <c r="B22" s="80"/>
      <c r="C22" s="32">
        <v>302</v>
      </c>
      <c r="D22" s="33">
        <v>3736480</v>
      </c>
      <c r="E22" s="31"/>
      <c r="F22" s="32">
        <v>2612</v>
      </c>
      <c r="G22" s="33">
        <v>38905092</v>
      </c>
    </row>
    <row r="23" spans="1:7" ht="20.100000000000001" customHeight="1" x14ac:dyDescent="0.25">
      <c r="A23" s="12" t="s">
        <v>51</v>
      </c>
      <c r="B23" s="80"/>
      <c r="C23" s="44">
        <v>8</v>
      </c>
      <c r="D23" s="76">
        <v>1116900</v>
      </c>
      <c r="E23" s="80"/>
      <c r="F23" s="44">
        <v>32</v>
      </c>
      <c r="G23" s="76">
        <v>5620200</v>
      </c>
    </row>
    <row r="24" spans="1:7" ht="20.100000000000001" customHeight="1" thickBot="1" x14ac:dyDescent="0.3">
      <c r="A24" s="34" t="s">
        <v>52</v>
      </c>
      <c r="B24" s="81"/>
      <c r="C24" s="27">
        <v>1</v>
      </c>
      <c r="D24" s="75">
        <v>306000</v>
      </c>
      <c r="E24" s="81"/>
      <c r="F24" s="27">
        <v>44</v>
      </c>
      <c r="G24" s="75">
        <v>13464000</v>
      </c>
    </row>
    <row r="25" spans="1:7" ht="16.350000000000001" customHeight="1" thickTop="1" x14ac:dyDescent="0.25">
      <c r="A25" s="20" t="s">
        <v>84</v>
      </c>
    </row>
    <row r="26" spans="1:7" ht="15.75" customHeight="1" thickBot="1" x14ac:dyDescent="0.3"/>
    <row r="27" spans="1:7" ht="27" customHeight="1" thickTop="1" thickBot="1" x14ac:dyDescent="0.3">
      <c r="A27" s="112" t="s">
        <v>95</v>
      </c>
      <c r="B27" s="113"/>
      <c r="C27" s="113"/>
      <c r="D27" s="113"/>
      <c r="E27" s="113"/>
      <c r="F27" s="113"/>
      <c r="G27" s="114"/>
    </row>
    <row r="28" spans="1:7" ht="25.35" customHeight="1" thickTop="1" thickBot="1" x14ac:dyDescent="0.3">
      <c r="A28" s="104"/>
      <c r="B28" s="115" t="s">
        <v>1</v>
      </c>
      <c r="C28" s="115"/>
      <c r="D28" s="115"/>
      <c r="E28" s="115" t="s">
        <v>2</v>
      </c>
      <c r="F28" s="115"/>
      <c r="G28" s="115"/>
    </row>
    <row r="29" spans="1:7" ht="32.25" customHeight="1" thickTop="1" thickBot="1" x14ac:dyDescent="0.3">
      <c r="A29" s="104" t="s">
        <v>35</v>
      </c>
      <c r="B29" s="107" t="s">
        <v>4</v>
      </c>
      <c r="C29" s="108" t="s">
        <v>5</v>
      </c>
      <c r="D29" s="105" t="s">
        <v>6</v>
      </c>
      <c r="E29" s="107" t="s">
        <v>4</v>
      </c>
      <c r="F29" s="108" t="s">
        <v>5</v>
      </c>
      <c r="G29" s="105" t="s">
        <v>6</v>
      </c>
    </row>
    <row r="30" spans="1:7" ht="20.100000000000001" customHeight="1" thickTop="1" x14ac:dyDescent="0.25">
      <c r="A30" s="4" t="s">
        <v>99</v>
      </c>
      <c r="B30" s="79">
        <v>285</v>
      </c>
      <c r="C30" s="6"/>
      <c r="D30" s="40"/>
      <c r="E30" s="79">
        <f>B30</f>
        <v>285</v>
      </c>
      <c r="F30" s="6"/>
      <c r="G30" s="40"/>
    </row>
    <row r="31" spans="1:7" ht="20.100000000000001" customHeight="1" x14ac:dyDescent="0.25">
      <c r="A31" s="8" t="s">
        <v>73</v>
      </c>
      <c r="B31" s="9"/>
      <c r="C31" s="24">
        <v>81137</v>
      </c>
      <c r="D31" s="33"/>
      <c r="E31" s="9"/>
      <c r="F31" s="24">
        <f>C31</f>
        <v>81137</v>
      </c>
      <c r="G31" s="33"/>
    </row>
    <row r="32" spans="1:7" ht="20.100000000000001" customHeight="1" thickBot="1" x14ac:dyDescent="0.3">
      <c r="A32" s="25" t="s">
        <v>37</v>
      </c>
      <c r="B32" s="36"/>
      <c r="C32" s="28"/>
      <c r="D32" s="14">
        <v>371371704</v>
      </c>
      <c r="E32" s="36"/>
      <c r="F32" s="28"/>
      <c r="G32" s="14">
        <v>2601617576</v>
      </c>
    </row>
    <row r="33" spans="1:7" ht="19.5" customHeight="1" thickTop="1" thickBot="1" x14ac:dyDescent="0.3">
      <c r="A33" s="116" t="s">
        <v>44</v>
      </c>
      <c r="B33" s="117" t="s">
        <v>13</v>
      </c>
      <c r="C33" s="118"/>
      <c r="D33" s="119" t="s">
        <v>6</v>
      </c>
      <c r="E33" s="117" t="s">
        <v>13</v>
      </c>
      <c r="F33" s="118"/>
      <c r="G33" s="119" t="s">
        <v>6</v>
      </c>
    </row>
    <row r="34" spans="1:7" ht="17.25" customHeight="1" thickTop="1" thickBot="1" x14ac:dyDescent="0.3">
      <c r="A34" s="116"/>
      <c r="B34" s="52"/>
      <c r="C34" s="55" t="s">
        <v>45</v>
      </c>
      <c r="D34" s="119"/>
      <c r="E34" s="15"/>
      <c r="F34" s="55" t="s">
        <v>45</v>
      </c>
      <c r="G34" s="119"/>
    </row>
    <row r="35" spans="1:7" ht="20.100000000000001" customHeight="1" thickTop="1" x14ac:dyDescent="0.25">
      <c r="A35" s="29" t="s">
        <v>39</v>
      </c>
      <c r="B35" s="38">
        <f t="shared" ref="B35:G35" si="0">SUM(B36:B37)</f>
        <v>391</v>
      </c>
      <c r="C35" s="39">
        <f t="shared" si="0"/>
        <v>100</v>
      </c>
      <c r="D35" s="39">
        <f t="shared" si="0"/>
        <v>232317</v>
      </c>
      <c r="E35" s="38">
        <f t="shared" si="0"/>
        <v>419</v>
      </c>
      <c r="F35" s="39">
        <f t="shared" si="0"/>
        <v>383</v>
      </c>
      <c r="G35" s="40">
        <f t="shared" si="0"/>
        <v>630751</v>
      </c>
    </row>
    <row r="36" spans="1:7" ht="20.100000000000001" customHeight="1" x14ac:dyDescent="0.25">
      <c r="A36" s="12" t="s">
        <v>96</v>
      </c>
      <c r="B36" s="31">
        <v>382</v>
      </c>
      <c r="C36" s="32">
        <v>100</v>
      </c>
      <c r="D36" s="33">
        <v>36160</v>
      </c>
      <c r="E36" s="31">
        <v>382</v>
      </c>
      <c r="F36" s="32">
        <v>383</v>
      </c>
      <c r="G36" s="33">
        <v>87050</v>
      </c>
    </row>
    <row r="37" spans="1:7" ht="20.100000000000001" customHeight="1" thickBot="1" x14ac:dyDescent="0.3">
      <c r="A37" s="34" t="s">
        <v>97</v>
      </c>
      <c r="B37" s="81">
        <v>9</v>
      </c>
      <c r="C37" s="27"/>
      <c r="D37" s="75">
        <v>196157</v>
      </c>
      <c r="E37" s="81">
        <v>37</v>
      </c>
      <c r="F37" s="27"/>
      <c r="G37" s="75">
        <v>543701</v>
      </c>
    </row>
    <row r="38" spans="1:7" ht="15.95" customHeight="1" thickTop="1" x14ac:dyDescent="0.25">
      <c r="A38" s="102" t="s">
        <v>104</v>
      </c>
    </row>
    <row r="39" spans="1:7" ht="15.95" customHeight="1" thickBot="1" x14ac:dyDescent="0.3"/>
    <row r="40" spans="1:7" ht="27" customHeight="1" thickTop="1" thickBot="1" x14ac:dyDescent="0.3">
      <c r="A40" s="112" t="s">
        <v>53</v>
      </c>
      <c r="B40" s="113"/>
      <c r="C40" s="113"/>
      <c r="D40" s="113"/>
      <c r="E40" s="113"/>
      <c r="F40" s="113"/>
      <c r="G40" s="114"/>
    </row>
    <row r="41" spans="1:7" ht="25.35" customHeight="1" thickTop="1" thickBot="1" x14ac:dyDescent="0.3">
      <c r="A41" s="104"/>
      <c r="B41" s="115" t="s">
        <v>1</v>
      </c>
      <c r="C41" s="115"/>
      <c r="D41" s="115"/>
      <c r="E41" s="115" t="s">
        <v>2</v>
      </c>
      <c r="F41" s="115"/>
      <c r="G41" s="115"/>
    </row>
    <row r="42" spans="1:7" ht="25.35" customHeight="1" thickTop="1" thickBot="1" x14ac:dyDescent="0.3">
      <c r="A42" s="104" t="s">
        <v>44</v>
      </c>
      <c r="B42" s="115" t="s">
        <v>98</v>
      </c>
      <c r="C42" s="123"/>
      <c r="D42" s="106" t="s">
        <v>6</v>
      </c>
      <c r="E42" s="115" t="s">
        <v>98</v>
      </c>
      <c r="F42" s="123"/>
      <c r="G42" s="106" t="s">
        <v>6</v>
      </c>
    </row>
    <row r="43" spans="1:7" ht="21" customHeight="1" thickTop="1" x14ac:dyDescent="0.25">
      <c r="A43" s="29" t="s">
        <v>39</v>
      </c>
      <c r="B43" s="21"/>
      <c r="C43" s="22">
        <f>SUM(C44:C45)</f>
        <v>567439</v>
      </c>
      <c r="D43" s="40">
        <f>SUM(D44:D45)</f>
        <v>4255241318</v>
      </c>
      <c r="E43" s="21"/>
      <c r="F43" s="22">
        <f>C43</f>
        <v>567439</v>
      </c>
      <c r="G43" s="40">
        <f>SUM(G44:G45)</f>
        <v>38621231675</v>
      </c>
    </row>
    <row r="44" spans="1:7" ht="21" customHeight="1" x14ac:dyDescent="0.25">
      <c r="A44" s="12" t="s">
        <v>54</v>
      </c>
      <c r="B44" s="31"/>
      <c r="C44" s="24">
        <v>504399</v>
      </c>
      <c r="D44" s="33">
        <v>3778918780</v>
      </c>
      <c r="E44" s="31"/>
      <c r="F44" s="24">
        <f>C44</f>
        <v>504399</v>
      </c>
      <c r="G44" s="33">
        <v>34376224759</v>
      </c>
    </row>
    <row r="45" spans="1:7" ht="21" customHeight="1" thickBot="1" x14ac:dyDescent="0.3">
      <c r="A45" s="34" t="s">
        <v>55</v>
      </c>
      <c r="B45" s="81"/>
      <c r="C45" s="27">
        <v>63040</v>
      </c>
      <c r="D45" s="14">
        <v>476322538</v>
      </c>
      <c r="E45" s="28"/>
      <c r="F45" s="28">
        <f>C45</f>
        <v>63040</v>
      </c>
      <c r="G45" s="14">
        <v>4245006916</v>
      </c>
    </row>
    <row r="46" spans="1:7" ht="17.25" thickTop="1" x14ac:dyDescent="0.25"/>
  </sheetData>
  <mergeCells count="23">
    <mergeCell ref="A40:G40"/>
    <mergeCell ref="B41:D41"/>
    <mergeCell ref="E41:G41"/>
    <mergeCell ref="B42:C42"/>
    <mergeCell ref="E42:F42"/>
    <mergeCell ref="A27:G27"/>
    <mergeCell ref="B28:D28"/>
    <mergeCell ref="E28:G28"/>
    <mergeCell ref="A33:A34"/>
    <mergeCell ref="B33:C33"/>
    <mergeCell ref="D33:D34"/>
    <mergeCell ref="E33:F33"/>
    <mergeCell ref="G33:G34"/>
    <mergeCell ref="B15:D15"/>
    <mergeCell ref="E15:G15"/>
    <mergeCell ref="B20:C20"/>
    <mergeCell ref="E20:F20"/>
    <mergeCell ref="A1:G1"/>
    <mergeCell ref="B7:C7"/>
    <mergeCell ref="E7:F7"/>
    <mergeCell ref="A14:G14"/>
    <mergeCell ref="B2:D2"/>
    <mergeCell ref="E2:G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79" firstPageNumber="0" orientation="portrait" horizontalDpi="1200" verticalDpi="1200" r:id="rId1"/>
  <headerFooter>
    <oddHeader>&amp;C&amp;"微軟正黑體,粗體"&amp;16勞工保險局110年9月統計提要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28"/>
  <sheetViews>
    <sheetView showGridLines="0" zoomScaleNormal="10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Top="1" thickBot="1" x14ac:dyDescent="0.3">
      <c r="A1" s="132" t="s">
        <v>56</v>
      </c>
      <c r="B1" s="133"/>
      <c r="C1" s="133"/>
      <c r="D1" s="133"/>
      <c r="E1" s="133"/>
      <c r="F1" s="133"/>
      <c r="G1" s="133"/>
      <c r="H1" s="134"/>
    </row>
    <row r="2" spans="1:8" ht="32.450000000000003" customHeight="1" thickTop="1" thickBot="1" x14ac:dyDescent="0.3">
      <c r="A2" s="120" t="s">
        <v>74</v>
      </c>
      <c r="B2" s="115" t="s">
        <v>1</v>
      </c>
      <c r="C2" s="115"/>
      <c r="D2" s="115"/>
      <c r="E2" s="115"/>
      <c r="F2" s="115" t="s">
        <v>2</v>
      </c>
      <c r="G2" s="115"/>
      <c r="H2" s="115"/>
    </row>
    <row r="3" spans="1:8" ht="29.1" customHeight="1" thickTop="1" thickBot="1" x14ac:dyDescent="0.3">
      <c r="A3" s="121"/>
      <c r="B3" s="135" t="s">
        <v>57</v>
      </c>
      <c r="C3" s="136"/>
      <c r="D3" s="137" t="s">
        <v>6</v>
      </c>
      <c r="E3" s="119"/>
      <c r="F3" s="138" t="s">
        <v>57</v>
      </c>
      <c r="G3" s="139"/>
      <c r="H3" s="95" t="s">
        <v>6</v>
      </c>
    </row>
    <row r="4" spans="1:8" ht="32.450000000000003" customHeight="1" thickTop="1" x14ac:dyDescent="0.25">
      <c r="A4" s="8" t="s">
        <v>7</v>
      </c>
      <c r="B4" s="124" t="s">
        <v>89</v>
      </c>
      <c r="C4" s="125"/>
      <c r="D4" s="125"/>
      <c r="E4" s="125"/>
      <c r="F4" s="125"/>
      <c r="G4" s="125"/>
      <c r="H4" s="126"/>
    </row>
    <row r="5" spans="1:8" ht="32.450000000000003" customHeight="1" x14ac:dyDescent="0.25">
      <c r="A5" s="8" t="s">
        <v>75</v>
      </c>
      <c r="B5" s="127"/>
      <c r="C5" s="128"/>
      <c r="D5" s="128"/>
      <c r="E5" s="128"/>
      <c r="F5" s="128"/>
      <c r="G5" s="128"/>
      <c r="H5" s="126"/>
    </row>
    <row r="6" spans="1:8" ht="32.450000000000003" customHeight="1" x14ac:dyDescent="0.25">
      <c r="A6" s="41" t="s">
        <v>58</v>
      </c>
      <c r="B6" s="127"/>
      <c r="C6" s="128"/>
      <c r="D6" s="128"/>
      <c r="E6" s="128"/>
      <c r="F6" s="128"/>
      <c r="G6" s="128"/>
      <c r="H6" s="126"/>
    </row>
    <row r="7" spans="1:8" ht="32.450000000000003" customHeight="1" thickBot="1" x14ac:dyDescent="0.3">
      <c r="A7" s="42" t="s">
        <v>59</v>
      </c>
      <c r="B7" s="129"/>
      <c r="C7" s="130"/>
      <c r="D7" s="130"/>
      <c r="E7" s="130"/>
      <c r="F7" s="130"/>
      <c r="G7" s="130"/>
      <c r="H7" s="131"/>
    </row>
    <row r="8" spans="1:8" ht="29.1" customHeight="1" thickTop="1" thickBot="1" x14ac:dyDescent="0.3">
      <c r="A8" s="116" t="s">
        <v>12</v>
      </c>
      <c r="B8" s="117" t="s">
        <v>57</v>
      </c>
      <c r="C8" s="118"/>
      <c r="D8" s="119" t="s">
        <v>6</v>
      </c>
      <c r="E8" s="115"/>
      <c r="F8" s="117" t="s">
        <v>57</v>
      </c>
      <c r="G8" s="118"/>
      <c r="H8" s="119" t="s">
        <v>6</v>
      </c>
    </row>
    <row r="9" spans="1:8" ht="25.9" customHeight="1" thickTop="1" thickBot="1" x14ac:dyDescent="0.3">
      <c r="A9" s="116"/>
      <c r="B9" s="52"/>
      <c r="C9" s="55" t="s">
        <v>14</v>
      </c>
      <c r="D9" s="119"/>
      <c r="E9" s="115"/>
      <c r="F9" s="52"/>
      <c r="G9" s="55" t="s">
        <v>14</v>
      </c>
      <c r="H9" s="119"/>
    </row>
    <row r="10" spans="1:8" ht="32.450000000000003" customHeight="1" thickTop="1" x14ac:dyDescent="0.25">
      <c r="A10" s="29" t="s">
        <v>15</v>
      </c>
      <c r="B10" s="79">
        <f>B15+B22</f>
        <v>1891987</v>
      </c>
      <c r="C10" s="17"/>
      <c r="D10" s="17"/>
      <c r="E10" s="78">
        <f>E11+E14</f>
        <v>7389609621</v>
      </c>
      <c r="F10" s="79">
        <f>F15+F22</f>
        <v>1909085</v>
      </c>
      <c r="G10" s="17"/>
      <c r="H10" s="78">
        <f>H11+H14</f>
        <v>66299222781</v>
      </c>
    </row>
    <row r="11" spans="1:8" ht="32.450000000000003" customHeight="1" x14ac:dyDescent="0.25">
      <c r="A11" s="12" t="s">
        <v>76</v>
      </c>
      <c r="B11" s="80"/>
      <c r="C11" s="56"/>
      <c r="D11" s="56"/>
      <c r="E11" s="76">
        <f>E12+E13</f>
        <v>5349864473</v>
      </c>
      <c r="F11" s="31"/>
      <c r="G11" s="56"/>
      <c r="H11" s="76">
        <f>H12+H13</f>
        <v>47505650129</v>
      </c>
    </row>
    <row r="12" spans="1:8" ht="32.450000000000003" customHeight="1" x14ac:dyDescent="0.25">
      <c r="A12" s="43" t="s">
        <v>60</v>
      </c>
      <c r="B12" s="80"/>
      <c r="C12" s="56"/>
      <c r="D12" s="56"/>
      <c r="E12" s="76">
        <v>1923987075</v>
      </c>
      <c r="F12" s="31"/>
      <c r="G12" s="56"/>
      <c r="H12" s="76">
        <v>16850831142</v>
      </c>
    </row>
    <row r="13" spans="1:8" ht="32.450000000000003" customHeight="1" x14ac:dyDescent="0.25">
      <c r="A13" s="43" t="s">
        <v>61</v>
      </c>
      <c r="B13" s="80"/>
      <c r="C13" s="56"/>
      <c r="D13" s="56"/>
      <c r="E13" s="76">
        <v>3425877398</v>
      </c>
      <c r="F13" s="31"/>
      <c r="G13" s="56"/>
      <c r="H13" s="76">
        <v>30654818987</v>
      </c>
    </row>
    <row r="14" spans="1:8" ht="32.450000000000003" customHeight="1" thickBot="1" x14ac:dyDescent="0.3">
      <c r="A14" s="61" t="s">
        <v>77</v>
      </c>
      <c r="B14" s="65"/>
      <c r="C14" s="66"/>
      <c r="D14" s="66"/>
      <c r="E14" s="77">
        <f>E17+E18+E20</f>
        <v>2039745148</v>
      </c>
      <c r="F14" s="62"/>
      <c r="G14" s="66"/>
      <c r="H14" s="77">
        <f>H17+H18+H20</f>
        <v>18793572652</v>
      </c>
    </row>
    <row r="15" spans="1:8" ht="32.450000000000003" customHeight="1" x14ac:dyDescent="0.25">
      <c r="A15" s="12" t="s">
        <v>17</v>
      </c>
      <c r="B15" s="80">
        <f>SUM(B16:B21)</f>
        <v>1890064</v>
      </c>
      <c r="C15" s="56">
        <f>SUM(C16:C21)</f>
        <v>11900</v>
      </c>
      <c r="D15" s="56"/>
      <c r="E15" s="76">
        <f>SUM(E16:E21)</f>
        <v>7275902595</v>
      </c>
      <c r="F15" s="31">
        <f t="shared" ref="F15:F21" si="0">B15</f>
        <v>1890064</v>
      </c>
      <c r="G15" s="56">
        <f>SUM(G16:G21)</f>
        <v>95767</v>
      </c>
      <c r="H15" s="76">
        <f>SUM(H16:H21)</f>
        <v>65177753571</v>
      </c>
    </row>
    <row r="16" spans="1:8" ht="32.450000000000003" customHeight="1" x14ac:dyDescent="0.25">
      <c r="A16" s="45" t="s">
        <v>62</v>
      </c>
      <c r="B16" s="80">
        <v>1243205</v>
      </c>
      <c r="C16" s="44">
        <v>10395</v>
      </c>
      <c r="D16" s="56"/>
      <c r="E16" s="76">
        <v>4765172054</v>
      </c>
      <c r="F16" s="31">
        <f t="shared" si="0"/>
        <v>1243205</v>
      </c>
      <c r="G16" s="32">
        <v>80737</v>
      </c>
      <c r="H16" s="76">
        <v>42208078280</v>
      </c>
    </row>
    <row r="17" spans="1:8" ht="32.450000000000003" customHeight="1" x14ac:dyDescent="0.25">
      <c r="A17" s="45" t="s">
        <v>63</v>
      </c>
      <c r="B17" s="80">
        <v>470415</v>
      </c>
      <c r="C17" s="44">
        <v>41</v>
      </c>
      <c r="D17" s="56"/>
      <c r="E17" s="76">
        <v>1776128280</v>
      </c>
      <c r="F17" s="31">
        <f t="shared" si="0"/>
        <v>470415</v>
      </c>
      <c r="G17" s="44">
        <v>1152</v>
      </c>
      <c r="H17" s="76">
        <v>16424318473</v>
      </c>
    </row>
    <row r="18" spans="1:8" ht="32.450000000000003" customHeight="1" x14ac:dyDescent="0.25">
      <c r="A18" s="45" t="s">
        <v>64</v>
      </c>
      <c r="B18" s="80">
        <v>43558</v>
      </c>
      <c r="C18" s="44">
        <v>430</v>
      </c>
      <c r="D18" s="56"/>
      <c r="E18" s="76">
        <v>164768328</v>
      </c>
      <c r="F18" s="31">
        <f t="shared" si="0"/>
        <v>43558</v>
      </c>
      <c r="G18" s="44">
        <v>4411</v>
      </c>
      <c r="H18" s="76">
        <v>1474322480</v>
      </c>
    </row>
    <row r="19" spans="1:8" ht="32.450000000000003" customHeight="1" x14ac:dyDescent="0.25">
      <c r="A19" s="45" t="s">
        <v>78</v>
      </c>
      <c r="B19" s="80">
        <v>7955</v>
      </c>
      <c r="C19" s="44">
        <v>54</v>
      </c>
      <c r="D19" s="56"/>
      <c r="E19" s="76">
        <v>29821859</v>
      </c>
      <c r="F19" s="31">
        <f t="shared" si="0"/>
        <v>7955</v>
      </c>
      <c r="G19" s="32">
        <v>586</v>
      </c>
      <c r="H19" s="76">
        <v>268224341</v>
      </c>
    </row>
    <row r="20" spans="1:8" ht="32.450000000000003" customHeight="1" x14ac:dyDescent="0.25">
      <c r="A20" s="45" t="s">
        <v>65</v>
      </c>
      <c r="B20" s="80">
        <v>19479</v>
      </c>
      <c r="C20" s="44">
        <v>46</v>
      </c>
      <c r="D20" s="56"/>
      <c r="E20" s="76">
        <v>98848540</v>
      </c>
      <c r="F20" s="31">
        <f t="shared" si="0"/>
        <v>19479</v>
      </c>
      <c r="G20" s="44">
        <v>464</v>
      </c>
      <c r="H20" s="76">
        <v>894931699</v>
      </c>
    </row>
    <row r="21" spans="1:8" ht="32.450000000000003" customHeight="1" x14ac:dyDescent="0.25">
      <c r="A21" s="45" t="s">
        <v>66</v>
      </c>
      <c r="B21" s="80">
        <v>105452</v>
      </c>
      <c r="C21" s="56">
        <v>934</v>
      </c>
      <c r="D21" s="56"/>
      <c r="E21" s="76">
        <v>441163534</v>
      </c>
      <c r="F21" s="31">
        <f t="shared" si="0"/>
        <v>105452</v>
      </c>
      <c r="G21" s="56">
        <v>8417</v>
      </c>
      <c r="H21" s="76">
        <v>3907878298</v>
      </c>
    </row>
    <row r="22" spans="1:8" ht="32.450000000000003" customHeight="1" x14ac:dyDescent="0.25">
      <c r="A22" s="86" t="s">
        <v>16</v>
      </c>
      <c r="B22" s="87">
        <f>SUM(B23:B24)</f>
        <v>1923</v>
      </c>
      <c r="C22" s="88"/>
      <c r="D22" s="88"/>
      <c r="E22" s="89">
        <f>SUM(E23:E24)</f>
        <v>113707026</v>
      </c>
      <c r="F22" s="87">
        <f>SUM(F23:F24)</f>
        <v>19021</v>
      </c>
      <c r="G22" s="94"/>
      <c r="H22" s="89">
        <f>SUM(H23:H24)</f>
        <v>1121469210</v>
      </c>
    </row>
    <row r="23" spans="1:8" ht="32.450000000000003" customHeight="1" x14ac:dyDescent="0.25">
      <c r="A23" s="45" t="s">
        <v>67</v>
      </c>
      <c r="B23" s="80">
        <v>1147</v>
      </c>
      <c r="C23" s="56"/>
      <c r="D23" s="56"/>
      <c r="E23" s="76">
        <v>42777876</v>
      </c>
      <c r="F23" s="80">
        <v>11395</v>
      </c>
      <c r="G23" s="56"/>
      <c r="H23" s="33">
        <v>425031450</v>
      </c>
    </row>
    <row r="24" spans="1:8" ht="32.450000000000003" customHeight="1" thickBot="1" x14ac:dyDescent="0.3">
      <c r="A24" s="46" t="s">
        <v>68</v>
      </c>
      <c r="B24" s="81">
        <v>776</v>
      </c>
      <c r="C24" s="27"/>
      <c r="D24" s="27"/>
      <c r="E24" s="75">
        <v>70929150</v>
      </c>
      <c r="F24" s="81">
        <v>7626</v>
      </c>
      <c r="G24" s="27"/>
      <c r="H24" s="14">
        <v>696437760</v>
      </c>
    </row>
    <row r="25" spans="1:8" s="48" customFormat="1" ht="24" customHeight="1" thickTop="1" x14ac:dyDescent="0.25">
      <c r="A25" s="20" t="s">
        <v>94</v>
      </c>
      <c r="B25" s="47"/>
      <c r="C25" s="47"/>
      <c r="D25" s="47"/>
      <c r="E25" s="47"/>
      <c r="F25" s="47"/>
      <c r="G25" s="47"/>
      <c r="H25" s="47"/>
    </row>
    <row r="26" spans="1:8" s="48" customFormat="1" ht="24" customHeight="1" x14ac:dyDescent="0.25">
      <c r="A26" s="20" t="s">
        <v>80</v>
      </c>
      <c r="B26" s="47"/>
      <c r="C26" s="47"/>
      <c r="D26" s="47"/>
      <c r="E26" s="47"/>
      <c r="F26" s="47"/>
      <c r="G26" s="47"/>
      <c r="H26" s="47"/>
    </row>
    <row r="27" spans="1:8" s="48" customFormat="1" ht="24" customHeight="1" x14ac:dyDescent="0.25">
      <c r="A27" s="20" t="s">
        <v>81</v>
      </c>
      <c r="B27" s="47"/>
      <c r="C27" s="47"/>
      <c r="D27" s="47"/>
      <c r="E27" s="47"/>
      <c r="F27" s="47"/>
      <c r="G27" s="47"/>
      <c r="H27" s="47"/>
    </row>
    <row r="28" spans="1:8" s="48" customFormat="1" ht="24" customHeight="1" x14ac:dyDescent="0.25">
      <c r="A28" s="102" t="s">
        <v>105</v>
      </c>
      <c r="B28" s="47"/>
      <c r="C28" s="47"/>
      <c r="D28" s="47"/>
      <c r="E28" s="47"/>
      <c r="F28" s="47"/>
      <c r="G28" s="47"/>
      <c r="H28" s="47"/>
    </row>
  </sheetData>
  <mergeCells count="13">
    <mergeCell ref="H8:H9"/>
    <mergeCell ref="B4:H7"/>
    <mergeCell ref="A1:H1"/>
    <mergeCell ref="B2:E2"/>
    <mergeCell ref="F2:H2"/>
    <mergeCell ref="B3:C3"/>
    <mergeCell ref="D3:E3"/>
    <mergeCell ref="A2:A3"/>
    <mergeCell ref="F3:G3"/>
    <mergeCell ref="A8:A9"/>
    <mergeCell ref="B8:C8"/>
    <mergeCell ref="D8:E9"/>
    <mergeCell ref="F8:G8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4" orientation="portrait" horizontalDpi="1200" verticalDpi="1200" r:id="rId1"/>
  <headerFooter>
    <oddHeader>&amp;C&amp;"微軟正黑體,粗體"&amp;16勞工保險局110年9月統計提要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就業保險&amp;勞工退休金&amp;積欠墊償</vt:lpstr>
      <vt:lpstr>農民保險&amp;農民退休儲金&amp;老農津貼</vt:lpstr>
      <vt:lpstr>國民年金</vt:lpstr>
      <vt:lpstr>'農民保險&amp;農民退休儲金&amp;老農津貼'!Print_Area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2021-11-04T03:53:51Z</dcterms:created>
  <dcterms:modified xsi:type="dcterms:W3CDTF">2021-11-04T06:12:53Z</dcterms:modified>
  <dc:language/>
</cp:coreProperties>
</file>