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4775" yWindow="-30" windowWidth="13785" windowHeight="12630" tabRatio="630"/>
  </bookViews>
  <sheets>
    <sheet name="勞工保險" sheetId="1" r:id="rId1"/>
    <sheet name="就業保險&amp;勞工退休金&amp;積欠墊償" sheetId="2" r:id="rId2"/>
    <sheet name="農民保險&amp;農民退休儲金&amp;老農津貼" sheetId="3" r:id="rId3"/>
    <sheet name="國民年金" sheetId="4" r:id="rId4"/>
  </sheets>
  <definedNames>
    <definedName name="_xlnm.Print_Area" localSheetId="2">'農民保險&amp;農民退休儲金&amp;老農津貼'!$A$1:$G$46</definedName>
  </definedNames>
  <calcPr calcId="145621"/>
</workbook>
</file>

<file path=xl/calcChain.xml><?xml version="1.0" encoding="utf-8"?>
<calcChain xmlns="http://schemas.openxmlformats.org/spreadsheetml/2006/main">
  <c r="C43" i="3" l="1"/>
  <c r="D43" i="3"/>
  <c r="F43" i="3"/>
  <c r="G43" i="3"/>
  <c r="F44" i="3"/>
  <c r="F45" i="3"/>
  <c r="G35" i="3" l="1"/>
  <c r="F35" i="3"/>
  <c r="E35" i="3"/>
  <c r="D35" i="3"/>
  <c r="C35" i="3"/>
  <c r="B35" i="3"/>
  <c r="F31" i="3"/>
  <c r="E30" i="3"/>
  <c r="E21" i="2" l="1"/>
  <c r="F22" i="2"/>
  <c r="B27" i="2"/>
  <c r="C27" i="2"/>
  <c r="D27" i="2"/>
  <c r="E27" i="2"/>
  <c r="F27" i="2"/>
  <c r="G27" i="2"/>
  <c r="G21" i="3" l="1"/>
  <c r="F21" i="3"/>
  <c r="D21" i="3"/>
  <c r="C21" i="3"/>
  <c r="F18" i="3"/>
  <c r="E17" i="3"/>
  <c r="C12" i="2" l="1"/>
  <c r="B19" i="1" l="1"/>
  <c r="E17" i="4" l="1"/>
  <c r="E24" i="4"/>
  <c r="E16" i="4"/>
  <c r="E13" i="4"/>
  <c r="G5" i="4"/>
  <c r="E12" i="4" l="1"/>
  <c r="H24" i="4"/>
  <c r="F24" i="4"/>
  <c r="B24" i="4"/>
  <c r="F23" i="4"/>
  <c r="F22" i="4"/>
  <c r="F21" i="4"/>
  <c r="F20" i="4"/>
  <c r="F19" i="4"/>
  <c r="F18" i="4"/>
  <c r="H17" i="4"/>
  <c r="G17" i="4"/>
  <c r="C17" i="4"/>
  <c r="B17" i="4"/>
  <c r="F17" i="4" s="1"/>
  <c r="F12" i="4" s="1"/>
  <c r="H16" i="4"/>
  <c r="H13" i="4"/>
  <c r="H6" i="4"/>
  <c r="E6" i="4"/>
  <c r="D6" i="4"/>
  <c r="G8" i="3"/>
  <c r="F8" i="3"/>
  <c r="D8" i="3"/>
  <c r="C8" i="3"/>
  <c r="F5" i="3"/>
  <c r="E4" i="3"/>
  <c r="G44" i="2"/>
  <c r="D44" i="2"/>
  <c r="F40" i="2"/>
  <c r="E39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H12" i="4" l="1"/>
  <c r="B12" i="4"/>
  <c r="E16" i="1"/>
</calcChain>
</file>

<file path=xl/sharedStrings.xml><?xml version="1.0" encoding="utf-8"?>
<sst xmlns="http://schemas.openxmlformats.org/spreadsheetml/2006/main" count="255" uniqueCount="112">
  <si>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</si>
  <si>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</si>
  <si>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</si>
  <si>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</si>
  <si>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</si>
  <si>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</si>
  <si>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</si>
  <si>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</si>
  <si>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</si>
  <si>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</si>
  <si>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</si>
  <si>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</si>
  <si>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</si>
  <si>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</si>
  <si>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</si>
  <si>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</si>
  <si>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</si>
  <si>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</si>
  <si>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</si>
  <si>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</si>
  <si>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</si>
  <si>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</si>
  <si>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</si>
  <si>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</si>
  <si>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</si>
  <si>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</si>
  <si>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</si>
  <si>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</si>
  <si>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</si>
  <si>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</si>
  <si>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</si>
  <si>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</si>
  <si>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</si>
  <si>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</si>
  <si>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</si>
  <si>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</si>
  <si>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</si>
  <si>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</si>
  <si>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</si>
  <si>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</si>
  <si>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</si>
  <si>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</si>
  <si>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</si>
  <si>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</si>
  <si>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</si>
  <si>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</si>
  <si>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</si>
  <si>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</si>
  <si>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</si>
  <si>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</si>
  <si>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</si>
  <si>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</si>
  <si>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</si>
  <si>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</si>
  <si>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</si>
  <si>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</si>
  <si>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t>【國民年金】</t>
  </si>
  <si>
    <t>納保項目(註2)</t>
  </si>
  <si>
    <t>人數（人）</t>
  </si>
  <si>
    <t>應計保險費(註3)</t>
  </si>
  <si>
    <t>被保險人負擔</t>
  </si>
  <si>
    <t>政府補助</t>
  </si>
  <si>
    <t>保險給付(註4)</t>
  </si>
  <si>
    <t>保險支出(基金支應)</t>
  </si>
  <si>
    <t>年金差額(政府負擔)</t>
  </si>
  <si>
    <t>基本保證年金(註5)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</si>
  <si>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各級政府應負擔保費於每年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月底及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月底，依被保險人前</t>
    </r>
    <r>
      <rPr>
        <sz val="12"/>
        <color rgb="FF000000"/>
        <rFont val="Times New Roman"/>
        <family val="1"/>
        <charset val="136"/>
      </rPr>
      <t>6</t>
    </r>
    <r>
      <rPr>
        <sz val="12"/>
        <color rgb="FF000000"/>
        <rFont val="微軟正黑體"/>
        <family val="2"/>
        <charset val="136"/>
      </rPr>
      <t>個月繳費情形計收，故其他月份僅為被保險人應負擔保費。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</si>
  <si>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</si>
  <si>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5.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</si>
  <si>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</si>
  <si>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</si>
  <si>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</si>
  <si>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④身心障礙年金(註6)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</si>
  <si>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</si>
  <si>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</si>
  <si>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</si>
  <si>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</si>
  <si>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</si>
  <si>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</si>
  <si>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</si>
  <si>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</si>
  <si>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</si>
  <si>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國民年金每兩個月開單計費，納保資料於雙數月份公布。</t>
    </r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</si>
  <si>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</si>
  <si>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</si>
  <si>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t>【農民職業災害保險】</t>
    <phoneticPr fontId="6" type="noConversion"/>
  </si>
  <si>
    <t>傷害給付及就醫津貼</t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</si>
  <si>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</si>
  <si>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</si>
  <si>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</si>
  <si>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Times New Roman"/>
        <family val="1"/>
        <charset val="136"/>
      </rPr>
      <t xml:space="preserve">           </t>
    </r>
    <r>
      <rPr>
        <sz val="12"/>
        <color rgb="FF000000"/>
        <rFont val="微軟正黑體"/>
        <family val="2"/>
        <charset val="136"/>
      </rPr>
      <t>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細明體"/>
        <family val="3"/>
        <charset val="136"/>
      </rPr>
      <t>）。</t>
    </r>
  </si>
  <si>
    <t>　　    初核人數不含國併勞。</t>
  </si>
  <si>
    <t>平均提繳工資</t>
    <phoneticPr fontId="6" type="noConversion"/>
  </si>
  <si>
    <t>本人請領月退休金(註3)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</si>
  <si>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</si>
  <si>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10.5%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0.20%</t>
    </r>
    <r>
      <rPr>
        <sz val="12"/>
        <color rgb="FF000000"/>
        <rFont val="微軟正黑體"/>
        <family val="2"/>
        <charset val="136"/>
      </rPr>
      <t>（依職災保險適用行業別及費率表與實績費率調整計算；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</si>
  <si>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9.5%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</si>
  <si>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【農民退休儲金】</t>
    <phoneticPr fontId="6" type="noConversion"/>
  </si>
  <si>
    <t>本人請領月退休儲金</t>
    <phoneticPr fontId="6" type="noConversion"/>
  </si>
  <si>
    <t>遺屬或指定請領人一次請領退休儲金</t>
  </si>
  <si>
    <t>核付人數（人）</t>
    <phoneticPr fontId="6" type="noConversion"/>
  </si>
  <si>
    <t>提繳農會(月底)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</si>
  <si>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墊償人數不重複計算，故人數加總大於合計。</t>
    </r>
    <phoneticPr fontId="6" type="noConversion"/>
  </si>
  <si>
    <t>9、10月數</t>
    <phoneticPr fontId="6" type="noConversion"/>
  </si>
  <si>
    <t>9月</t>
    <phoneticPr fontId="6" type="noConversion"/>
  </si>
  <si>
    <t>10月</t>
    <phoneticPr fontId="6" type="noConversion"/>
  </si>
  <si>
    <t>10月數</t>
    <phoneticPr fontId="6" type="noConversion"/>
  </si>
  <si>
    <r>
      <t>　　</t>
    </r>
    <r>
      <rPr>
        <sz val="12"/>
        <rFont val="Times New Roman"/>
        <family val="1"/>
        <charset val="136"/>
      </rPr>
      <t>6. 10</t>
    </r>
    <r>
      <rPr>
        <sz val="12"/>
        <rFont val="微軟正黑體"/>
        <family val="2"/>
        <charset val="136"/>
      </rPr>
      <t>月身心障礙年金包含勞併國</t>
    </r>
    <r>
      <rPr>
        <sz val="12"/>
        <rFont val="Times New Roman"/>
        <family val="1"/>
      </rPr>
      <t>810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245,359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>2,348,922</t>
    </r>
    <r>
      <rPr>
        <sz val="12"/>
        <rFont val="微軟正黑體"/>
        <family val="2"/>
        <charset val="136"/>
      </rPr>
      <t>元；初核人數不含勞併國。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</si>
  <si>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7,182,621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817,998</t>
    </r>
    <r>
      <rPr>
        <sz val="12"/>
        <rFont val="微軟正黑體"/>
        <family val="2"/>
        <charset val="136"/>
      </rPr>
      <t>人。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</si>
  <si>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5.66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</si>
  <si>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>1,574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7,683,911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>75,173,838</t>
    </r>
    <r>
      <rPr>
        <sz val="12"/>
        <rFont val="微軟正黑體"/>
        <family val="2"/>
        <charset val="136"/>
      </rPr>
      <t>元；</t>
    </r>
    <phoneticPr fontId="6" type="noConversion"/>
  </si>
  <si>
    <r>
      <t>註：農民退休儲金提繳基準(基本工資)</t>
    </r>
    <r>
      <rPr>
        <sz val="12"/>
        <color rgb="FF000000"/>
        <rFont val="Times New Roman"/>
        <family val="1"/>
      </rPr>
      <t>24,000</t>
    </r>
    <r>
      <rPr>
        <sz val="12"/>
        <color rgb="FF000000"/>
        <rFont val="微軟正黑體"/>
        <family val="2"/>
        <charset val="136"/>
      </rPr>
      <t>元，本月平均提繳率</t>
    </r>
    <r>
      <rPr>
        <sz val="12"/>
        <color rgb="FF000000"/>
        <rFont val="Times New Roman"/>
        <family val="1"/>
      </rPr>
      <t xml:space="preserve"> 9.79 %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</si>
</sst>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\ ;\-0\ ;&quot; - &quot;;@\ "/>
    <numFmt numFmtId="177" formatCode="_-* #,##0_-;\-* #,##0_-;_-* \-_-;_-@_-"/>
  </numFmts>
  <fonts count="14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color rgb="FF000000"/>
      <name val="細明體"/>
      <family val="3"/>
      <charset val="136"/>
    </font>
    <font>
      <sz val="12"/>
      <name val="Times New Roman"/>
      <family val="1"/>
    </font>
    <font>
      <sz val="13"/>
      <name val="Times New Roman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47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138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6" fontId="3" fillId="0" borderId="22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0" fontId="3" fillId="0" borderId="24" xfId="0" applyFont="1" applyBorder="1" applyAlignment="1">
      <alignment horizontal="left" vertical="center" wrapText="1" indent="1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3" fillId="0" borderId="28" xfId="0" applyFont="1" applyBorder="1" applyAlignment="1">
      <alignment horizontal="left" vertical="center" wrapText="1" indent="1"/>
    </xf>
    <xf numFmtId="177" fontId="1" fillId="0" borderId="29" xfId="0" applyNumberFormat="1" applyFont="1" applyBorder="1">
      <alignment vertical="center"/>
    </xf>
    <xf numFmtId="177" fontId="1" fillId="0" borderId="30" xfId="0" applyNumberFormat="1" applyFont="1" applyBorder="1">
      <alignment vertical="center"/>
    </xf>
    <xf numFmtId="177" fontId="1" fillId="0" borderId="31" xfId="0" applyNumberFormat="1" applyFont="1" applyBorder="1">
      <alignment vertical="center"/>
    </xf>
    <xf numFmtId="177" fontId="1" fillId="0" borderId="29" xfId="0" applyNumberFormat="1" applyFont="1" applyBorder="1" applyAlignment="1">
      <alignment vertical="center"/>
    </xf>
    <xf numFmtId="177" fontId="1" fillId="0" borderId="30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5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27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5" xfId="0" applyFont="1" applyBorder="1" applyAlignment="1">
      <alignment horizontal="left" vertical="center" wrapText="1" indent="1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177" fontId="1" fillId="0" borderId="38" xfId="0" applyNumberFormat="1" applyFont="1" applyBorder="1" applyAlignment="1">
      <alignment vertical="center"/>
    </xf>
    <xf numFmtId="0" fontId="3" fillId="0" borderId="39" xfId="0" applyFont="1" applyBorder="1" applyAlignment="1">
      <alignment horizontal="left" vertical="center" wrapText="1" indent="1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42" xfId="0" applyNumberFormat="1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 indent="2"/>
    </xf>
    <xf numFmtId="177" fontId="1" fillId="0" borderId="44" xfId="0" applyNumberFormat="1" applyFont="1" applyBorder="1" applyAlignment="1">
      <alignment vertical="center"/>
    </xf>
    <xf numFmtId="177" fontId="1" fillId="0" borderId="45" xfId="0" applyNumberFormat="1" applyFont="1" applyBorder="1" applyAlignment="1">
      <alignment vertical="center"/>
    </xf>
    <xf numFmtId="177" fontId="1" fillId="0" borderId="46" xfId="0" applyNumberFormat="1" applyFont="1" applyBorder="1" applyAlignment="1">
      <alignment vertical="center"/>
    </xf>
    <xf numFmtId="177" fontId="1" fillId="0" borderId="41" xfId="0" applyNumberFormat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9" fillId="0" borderId="0" xfId="0" applyFont="1">
      <alignment vertical="center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13" fillId="0" borderId="0" xfId="0" applyNumberFormat="1" applyFont="1">
      <alignment vertical="center"/>
    </xf>
    <xf numFmtId="0" fontId="13" fillId="0" borderId="0" xfId="0" applyFo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176" fontId="3" fillId="0" borderId="19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</cellXfs>
  <cellStyles count="3">
    <cellStyle name="一般" xfId="0" builtinId="0"/>
    <cellStyle name="一般 2" xfId="2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tabSelected="1" zoomScaleNormal="10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16" t="s">
        <v>0</v>
      </c>
      <c r="B1" s="117"/>
      <c r="C1" s="117"/>
      <c r="D1" s="117"/>
      <c r="E1" s="117"/>
      <c r="F1" s="117"/>
      <c r="G1" s="118"/>
    </row>
    <row r="2" spans="1:7" ht="30" customHeight="1" thickTop="1" thickBot="1" x14ac:dyDescent="0.3">
      <c r="A2" s="3"/>
      <c r="B2" s="119" t="s">
        <v>1</v>
      </c>
      <c r="C2" s="119"/>
      <c r="D2" s="119"/>
      <c r="E2" s="119" t="s">
        <v>2</v>
      </c>
      <c r="F2" s="119"/>
      <c r="G2" s="119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7.75" customHeight="1" x14ac:dyDescent="0.25">
      <c r="A4" s="4" t="s">
        <v>78</v>
      </c>
      <c r="B4" s="5">
        <v>589289</v>
      </c>
      <c r="C4" s="6"/>
      <c r="D4" s="7"/>
      <c r="E4" s="5">
        <f>B4</f>
        <v>589289</v>
      </c>
      <c r="F4" s="6"/>
      <c r="G4" s="7"/>
    </row>
    <row r="5" spans="1:7" ht="28.35" customHeight="1" x14ac:dyDescent="0.25">
      <c r="A5" s="8" t="s">
        <v>79</v>
      </c>
      <c r="B5" s="9"/>
      <c r="C5" s="10">
        <v>10774201</v>
      </c>
      <c r="D5" s="11"/>
      <c r="E5" s="9"/>
      <c r="F5" s="10">
        <f>C5</f>
        <v>10774201</v>
      </c>
      <c r="G5" s="11"/>
    </row>
    <row r="6" spans="1:7" ht="28.35" customHeight="1" x14ac:dyDescent="0.25">
      <c r="A6" s="8" t="s">
        <v>8</v>
      </c>
      <c r="B6" s="77"/>
      <c r="C6" s="77"/>
      <c r="D6" s="33">
        <v>32753</v>
      </c>
      <c r="E6" s="77"/>
      <c r="F6" s="77"/>
      <c r="G6" s="33">
        <v>32750</v>
      </c>
    </row>
    <row r="7" spans="1:7" ht="28.35" customHeight="1" x14ac:dyDescent="0.25">
      <c r="A7" s="8" t="s">
        <v>9</v>
      </c>
      <c r="B7" s="77"/>
      <c r="C7" s="77"/>
      <c r="D7" s="33">
        <f>D8+D9</f>
        <v>36616358399</v>
      </c>
      <c r="E7" s="77"/>
      <c r="F7" s="77"/>
      <c r="G7" s="33">
        <f>G8+G9</f>
        <v>362195428563</v>
      </c>
    </row>
    <row r="8" spans="1:7" ht="28.35" customHeight="1" x14ac:dyDescent="0.25">
      <c r="A8" s="12" t="s">
        <v>10</v>
      </c>
      <c r="B8" s="13"/>
      <c r="C8" s="13"/>
      <c r="D8" s="11">
        <v>35930284624</v>
      </c>
      <c r="E8" s="13"/>
      <c r="F8" s="13"/>
      <c r="G8" s="11">
        <v>355408079738</v>
      </c>
    </row>
    <row r="9" spans="1:7" ht="28.35" customHeight="1" thickBot="1" x14ac:dyDescent="0.3">
      <c r="A9" s="12" t="s">
        <v>11</v>
      </c>
      <c r="B9" s="13"/>
      <c r="C9" s="13"/>
      <c r="D9" s="14">
        <v>686073775</v>
      </c>
      <c r="E9" s="13"/>
      <c r="F9" s="13"/>
      <c r="G9" s="11">
        <v>6787348825</v>
      </c>
    </row>
    <row r="10" spans="1:7" ht="30" customHeight="1" thickTop="1" thickBot="1" x14ac:dyDescent="0.3">
      <c r="A10" s="120" t="s">
        <v>12</v>
      </c>
      <c r="B10" s="121" t="s">
        <v>13</v>
      </c>
      <c r="C10" s="122"/>
      <c r="D10" s="123" t="s">
        <v>6</v>
      </c>
      <c r="E10" s="121" t="s">
        <v>13</v>
      </c>
      <c r="F10" s="122"/>
      <c r="G10" s="123" t="s">
        <v>6</v>
      </c>
    </row>
    <row r="11" spans="1:7" ht="23.25" customHeight="1" thickTop="1" thickBot="1" x14ac:dyDescent="0.3">
      <c r="A11" s="120"/>
      <c r="B11" s="53"/>
      <c r="C11" s="56" t="s">
        <v>14</v>
      </c>
      <c r="D11" s="123"/>
      <c r="E11" s="53"/>
      <c r="F11" s="56" t="s">
        <v>14</v>
      </c>
      <c r="G11" s="123"/>
    </row>
    <row r="12" spans="1:7" ht="28.35" customHeight="1" thickTop="1" x14ac:dyDescent="0.25">
      <c r="A12" s="4" t="s">
        <v>15</v>
      </c>
      <c r="B12" s="16">
        <f>B13+B14</f>
        <v>1988641</v>
      </c>
      <c r="C12" s="17"/>
      <c r="D12" s="7">
        <f>D13+D14</f>
        <v>39254256094</v>
      </c>
      <c r="E12" s="16">
        <f>E13+E14</f>
        <v>3800163</v>
      </c>
      <c r="F12" s="17"/>
      <c r="G12" s="7">
        <f>G13+G14</f>
        <v>384947563318</v>
      </c>
    </row>
    <row r="13" spans="1:7" ht="28.35" customHeight="1" x14ac:dyDescent="0.25">
      <c r="A13" s="12" t="s">
        <v>10</v>
      </c>
      <c r="B13" s="5">
        <v>1559148</v>
      </c>
      <c r="C13" s="18"/>
      <c r="D13" s="11">
        <v>38498781893</v>
      </c>
      <c r="E13" s="5">
        <v>1913667</v>
      </c>
      <c r="F13" s="10"/>
      <c r="G13" s="11">
        <v>379264522086</v>
      </c>
    </row>
    <row r="14" spans="1:7" ht="28.35" customHeight="1" thickBot="1" x14ac:dyDescent="0.3">
      <c r="A14" s="12" t="s">
        <v>11</v>
      </c>
      <c r="B14" s="5">
        <v>429493</v>
      </c>
      <c r="C14" s="18"/>
      <c r="D14" s="11">
        <v>755474201</v>
      </c>
      <c r="E14" s="5">
        <v>1886496</v>
      </c>
      <c r="F14" s="10"/>
      <c r="G14" s="11">
        <v>5683041232</v>
      </c>
    </row>
    <row r="15" spans="1:7" ht="28.35" customHeight="1" x14ac:dyDescent="0.25">
      <c r="A15" s="62" t="s">
        <v>16</v>
      </c>
      <c r="B15" s="63">
        <f>B17+B18+B20+B23+B26+B28</f>
        <v>466069</v>
      </c>
      <c r="C15" s="64"/>
      <c r="D15" s="65">
        <f>D17+D18+D20+D23+D26+D28</f>
        <v>12298274901</v>
      </c>
      <c r="E15" s="63">
        <f>E17+E18+E20+E23+E26+E28</f>
        <v>2277591</v>
      </c>
      <c r="F15" s="64"/>
      <c r="G15" s="65">
        <f>G17+G18+G20+G23+G26+G28</f>
        <v>122887891216</v>
      </c>
    </row>
    <row r="16" spans="1:7" ht="28.35" customHeight="1" thickBot="1" x14ac:dyDescent="0.3">
      <c r="A16" s="66" t="s">
        <v>17</v>
      </c>
      <c r="B16" s="67">
        <f t="shared" ref="B16:G16" si="0">B21+B24+B27</f>
        <v>1522572</v>
      </c>
      <c r="C16" s="68">
        <f t="shared" si="0"/>
        <v>9399</v>
      </c>
      <c r="D16" s="69">
        <f t="shared" si="0"/>
        <v>26955981193</v>
      </c>
      <c r="E16" s="67">
        <f t="shared" si="0"/>
        <v>1522572</v>
      </c>
      <c r="F16" s="68">
        <f t="shared" si="0"/>
        <v>100733</v>
      </c>
      <c r="G16" s="69">
        <f t="shared" si="0"/>
        <v>262059672102</v>
      </c>
    </row>
    <row r="17" spans="1:7" ht="28.35" customHeight="1" x14ac:dyDescent="0.25">
      <c r="A17" s="62" t="s">
        <v>18</v>
      </c>
      <c r="B17" s="78">
        <v>10013</v>
      </c>
      <c r="C17" s="79"/>
      <c r="D17" s="80">
        <v>659265490</v>
      </c>
      <c r="E17" s="78">
        <v>96167</v>
      </c>
      <c r="F17" s="79"/>
      <c r="G17" s="80">
        <v>6296607003</v>
      </c>
    </row>
    <row r="18" spans="1:7" ht="28.35" customHeight="1" x14ac:dyDescent="0.25">
      <c r="A18" s="88" t="s">
        <v>19</v>
      </c>
      <c r="B18" s="89">
        <v>12637</v>
      </c>
      <c r="C18" s="90"/>
      <c r="D18" s="91">
        <v>264074866</v>
      </c>
      <c r="E18" s="89">
        <v>126617</v>
      </c>
      <c r="F18" s="90"/>
      <c r="G18" s="91">
        <v>2567044568</v>
      </c>
    </row>
    <row r="19" spans="1:7" ht="28.35" customHeight="1" x14ac:dyDescent="0.25">
      <c r="A19" s="12" t="s">
        <v>20</v>
      </c>
      <c r="B19" s="76">
        <f>B20+B21</f>
        <v>6450</v>
      </c>
      <c r="C19" s="59"/>
      <c r="D19" s="74">
        <f>D20+D21</f>
        <v>443969738</v>
      </c>
      <c r="E19" s="76">
        <f>E20+E21</f>
        <v>18737</v>
      </c>
      <c r="F19" s="59"/>
      <c r="G19" s="74">
        <f>G20+G21</f>
        <v>4472524886</v>
      </c>
    </row>
    <row r="20" spans="1:7" ht="28.35" customHeight="1" x14ac:dyDescent="0.25">
      <c r="A20" s="43" t="s">
        <v>21</v>
      </c>
      <c r="B20" s="76">
        <v>1391</v>
      </c>
      <c r="C20" s="59"/>
      <c r="D20" s="74">
        <v>383192506</v>
      </c>
      <c r="E20" s="76">
        <v>13678</v>
      </c>
      <c r="F20" s="59"/>
      <c r="G20" s="74">
        <v>3893649802</v>
      </c>
    </row>
    <row r="21" spans="1:7" ht="28.35" customHeight="1" x14ac:dyDescent="0.25">
      <c r="A21" s="43" t="s">
        <v>22</v>
      </c>
      <c r="B21" s="76">
        <v>5059</v>
      </c>
      <c r="C21" s="59">
        <v>47</v>
      </c>
      <c r="D21" s="74">
        <v>60777232</v>
      </c>
      <c r="E21" s="76">
        <f>B21</f>
        <v>5059</v>
      </c>
      <c r="F21" s="59">
        <v>376</v>
      </c>
      <c r="G21" s="74">
        <v>578875084</v>
      </c>
    </row>
    <row r="22" spans="1:7" ht="28.35" customHeight="1" x14ac:dyDescent="0.25">
      <c r="A22" s="92" t="s">
        <v>23</v>
      </c>
      <c r="B22" s="93">
        <f>B23+B24</f>
        <v>1487749</v>
      </c>
      <c r="C22" s="94"/>
      <c r="D22" s="95">
        <f>D23+D24</f>
        <v>34918327356</v>
      </c>
      <c r="E22" s="93">
        <f>E23+E24</f>
        <v>1558370</v>
      </c>
      <c r="F22" s="94"/>
      <c r="G22" s="95">
        <f>G23+G24</f>
        <v>342536652818</v>
      </c>
    </row>
    <row r="23" spans="1:7" ht="28.35" customHeight="1" x14ac:dyDescent="0.25">
      <c r="A23" s="43" t="s">
        <v>21</v>
      </c>
      <c r="B23" s="86">
        <v>7749</v>
      </c>
      <c r="C23" s="59"/>
      <c r="D23" s="82">
        <v>8498430322</v>
      </c>
      <c r="E23" s="86">
        <v>78370</v>
      </c>
      <c r="F23" s="59"/>
      <c r="G23" s="82">
        <v>85560429951</v>
      </c>
    </row>
    <row r="24" spans="1:7" ht="28.35" customHeight="1" x14ac:dyDescent="0.25">
      <c r="A24" s="43" t="s">
        <v>24</v>
      </c>
      <c r="B24" s="86">
        <v>1480000</v>
      </c>
      <c r="C24" s="59">
        <v>8853</v>
      </c>
      <c r="D24" s="82">
        <v>26419897034</v>
      </c>
      <c r="E24" s="86">
        <f>B24</f>
        <v>1480000</v>
      </c>
      <c r="F24" s="59">
        <v>95668</v>
      </c>
      <c r="G24" s="82">
        <v>256976222867</v>
      </c>
    </row>
    <row r="25" spans="1:7" ht="28.35" customHeight="1" x14ac:dyDescent="0.25">
      <c r="A25" s="92" t="s">
        <v>25</v>
      </c>
      <c r="B25" s="93">
        <f>B26+B27</f>
        <v>48825</v>
      </c>
      <c r="C25" s="94"/>
      <c r="D25" s="95">
        <f>D26+D27</f>
        <v>2531964778</v>
      </c>
      <c r="E25" s="93">
        <f>E26+E27</f>
        <v>157397</v>
      </c>
      <c r="F25" s="94"/>
      <c r="G25" s="95">
        <f>G26+G27</f>
        <v>26430683478</v>
      </c>
    </row>
    <row r="26" spans="1:7" ht="28.35" customHeight="1" x14ac:dyDescent="0.25">
      <c r="A26" s="43" t="s">
        <v>21</v>
      </c>
      <c r="B26" s="86">
        <v>11312</v>
      </c>
      <c r="C26" s="59"/>
      <c r="D26" s="82">
        <v>2056657851</v>
      </c>
      <c r="E26" s="86">
        <v>119884</v>
      </c>
      <c r="F26" s="59"/>
      <c r="G26" s="82">
        <v>21926109327</v>
      </c>
    </row>
    <row r="27" spans="1:7" ht="28.35" customHeight="1" x14ac:dyDescent="0.25">
      <c r="A27" s="96" t="s">
        <v>24</v>
      </c>
      <c r="B27" s="97">
        <v>37513</v>
      </c>
      <c r="C27" s="98">
        <v>499</v>
      </c>
      <c r="D27" s="99">
        <v>475306927</v>
      </c>
      <c r="E27" s="97">
        <f>B27</f>
        <v>37513</v>
      </c>
      <c r="F27" s="98">
        <v>4689</v>
      </c>
      <c r="G27" s="99">
        <v>4504574151</v>
      </c>
    </row>
    <row r="28" spans="1:7" ht="28.35" customHeight="1" thickBot="1" x14ac:dyDescent="0.3">
      <c r="A28" s="42" t="s">
        <v>26</v>
      </c>
      <c r="B28" s="36">
        <v>422967</v>
      </c>
      <c r="C28" s="28"/>
      <c r="D28" s="14">
        <v>436653866</v>
      </c>
      <c r="E28" s="36">
        <v>1842875</v>
      </c>
      <c r="F28" s="28"/>
      <c r="G28" s="14">
        <v>2644050565</v>
      </c>
    </row>
    <row r="29" spans="1:7" ht="20.25" customHeight="1" thickTop="1" x14ac:dyDescent="0.25">
      <c r="A29" s="106" t="s">
        <v>95</v>
      </c>
    </row>
    <row r="30" spans="1:7" ht="20.25" customHeight="1" x14ac:dyDescent="0.25">
      <c r="A30" s="106" t="s">
        <v>90</v>
      </c>
    </row>
    <row r="31" spans="1:7" ht="20.25" customHeight="1" x14ac:dyDescent="0.25">
      <c r="A31" s="107" t="s">
        <v>110</v>
      </c>
    </row>
    <row r="32" spans="1:7" ht="21" customHeight="1" x14ac:dyDescent="0.25">
      <c r="A32" s="106" t="s">
        <v>91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&amp;C&amp;"微軟正黑體,粗體"&amp;16勞工保險局110年10月統計提要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50"/>
  <sheetViews>
    <sheetView showGridLines="0" zoomScaleNormal="100" workbookViewId="0">
      <selection sqref="A1:G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Top="1" thickBot="1" x14ac:dyDescent="0.3">
      <c r="A1" s="116" t="s">
        <v>27</v>
      </c>
      <c r="B1" s="117"/>
      <c r="C1" s="117"/>
      <c r="D1" s="117"/>
      <c r="E1" s="117"/>
      <c r="F1" s="117"/>
      <c r="G1" s="118"/>
    </row>
    <row r="2" spans="1:7" ht="25.35" customHeight="1" thickTop="1" thickBot="1" x14ac:dyDescent="0.3">
      <c r="A2" s="3"/>
      <c r="B2" s="119" t="s">
        <v>1</v>
      </c>
      <c r="C2" s="119"/>
      <c r="D2" s="119"/>
      <c r="E2" s="119" t="s">
        <v>2</v>
      </c>
      <c r="F2" s="119"/>
      <c r="G2" s="119"/>
    </row>
    <row r="3" spans="1:7" ht="32.1" customHeight="1" thickTop="1" thickBot="1" x14ac:dyDescent="0.3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0.100000000000001" customHeight="1" thickTop="1" x14ac:dyDescent="0.25">
      <c r="A4" s="4" t="s">
        <v>78</v>
      </c>
      <c r="B4" s="21">
        <v>541687</v>
      </c>
      <c r="C4" s="22"/>
      <c r="D4" s="7"/>
      <c r="E4" s="21">
        <f>B4</f>
        <v>541687</v>
      </c>
      <c r="F4" s="22"/>
      <c r="G4" s="7"/>
    </row>
    <row r="5" spans="1:7" ht="20.100000000000001" customHeight="1" x14ac:dyDescent="0.25">
      <c r="A5" s="8" t="s">
        <v>79</v>
      </c>
      <c r="B5" s="23"/>
      <c r="C5" s="24">
        <v>7174025</v>
      </c>
      <c r="D5" s="11"/>
      <c r="E5" s="23"/>
      <c r="F5" s="24">
        <f>C5</f>
        <v>7174025</v>
      </c>
      <c r="G5" s="11"/>
    </row>
    <row r="6" spans="1:7" ht="20.100000000000001" customHeight="1" x14ac:dyDescent="0.25">
      <c r="A6" s="8" t="s">
        <v>8</v>
      </c>
      <c r="B6" s="5"/>
      <c r="C6" s="10"/>
      <c r="D6" s="11">
        <v>34520</v>
      </c>
      <c r="E6" s="13"/>
      <c r="F6" s="13"/>
      <c r="G6" s="11">
        <v>34481</v>
      </c>
    </row>
    <row r="7" spans="1:7" ht="20.100000000000001" customHeight="1" thickBot="1" x14ac:dyDescent="0.3">
      <c r="A7" s="25" t="s">
        <v>9</v>
      </c>
      <c r="B7" s="26"/>
      <c r="C7" s="27"/>
      <c r="D7" s="14">
        <v>2493856948</v>
      </c>
      <c r="E7" s="28"/>
      <c r="F7" s="28"/>
      <c r="G7" s="14">
        <v>24633248986</v>
      </c>
    </row>
    <row r="8" spans="1:7" ht="19.5" customHeight="1" thickTop="1" thickBot="1" x14ac:dyDescent="0.3">
      <c r="A8" s="124" t="s">
        <v>12</v>
      </c>
      <c r="B8" s="121" t="s">
        <v>13</v>
      </c>
      <c r="C8" s="121"/>
      <c r="D8" s="121" t="s">
        <v>6</v>
      </c>
      <c r="E8" s="121" t="s">
        <v>13</v>
      </c>
      <c r="F8" s="121"/>
      <c r="G8" s="121" t="s">
        <v>6</v>
      </c>
    </row>
    <row r="9" spans="1:7" ht="17.25" thickBot="1" x14ac:dyDescent="0.3">
      <c r="A9" s="125"/>
      <c r="B9" s="53"/>
      <c r="C9" s="54" t="s">
        <v>28</v>
      </c>
      <c r="D9" s="126"/>
      <c r="E9" s="15"/>
      <c r="F9" s="54" t="s">
        <v>28</v>
      </c>
      <c r="G9" s="126"/>
    </row>
    <row r="10" spans="1:7" ht="20.100000000000001" customHeight="1" thickTop="1" x14ac:dyDescent="0.25">
      <c r="A10" s="29" t="s">
        <v>15</v>
      </c>
      <c r="B10" s="16">
        <f t="shared" ref="B10:G10" si="0">SUM(B11:B15)</f>
        <v>124337</v>
      </c>
      <c r="C10" s="17">
        <f t="shared" si="0"/>
        <v>27691</v>
      </c>
      <c r="D10" s="30">
        <f t="shared" si="0"/>
        <v>1766898607</v>
      </c>
      <c r="E10" s="16">
        <f t="shared" si="0"/>
        <v>1245965</v>
      </c>
      <c r="F10" s="17">
        <f t="shared" si="0"/>
        <v>273293</v>
      </c>
      <c r="G10" s="30">
        <f t="shared" si="0"/>
        <v>17088569611</v>
      </c>
    </row>
    <row r="11" spans="1:7" ht="20.100000000000001" customHeight="1" x14ac:dyDescent="0.25">
      <c r="A11" s="12" t="s">
        <v>29</v>
      </c>
      <c r="B11" s="5">
        <v>35391</v>
      </c>
      <c r="C11" s="10">
        <v>6853</v>
      </c>
      <c r="D11" s="19">
        <v>798893475</v>
      </c>
      <c r="E11" s="31">
        <v>346801</v>
      </c>
      <c r="F11" s="32">
        <v>72547</v>
      </c>
      <c r="G11" s="33">
        <v>7901996426</v>
      </c>
    </row>
    <row r="12" spans="1:7" ht="20.100000000000001" customHeight="1" x14ac:dyDescent="0.25">
      <c r="A12" s="12" t="s">
        <v>30</v>
      </c>
      <c r="B12" s="5">
        <v>2010</v>
      </c>
      <c r="C12" s="10">
        <f>B12</f>
        <v>2010</v>
      </c>
      <c r="D12" s="19">
        <v>97490353</v>
      </c>
      <c r="E12" s="5">
        <v>29137</v>
      </c>
      <c r="F12" s="10">
        <v>29137</v>
      </c>
      <c r="G12" s="19">
        <v>1395472514</v>
      </c>
    </row>
    <row r="13" spans="1:7" ht="20.100000000000001" customHeight="1" x14ac:dyDescent="0.25">
      <c r="A13" s="12" t="s">
        <v>31</v>
      </c>
      <c r="B13" s="5">
        <v>1959</v>
      </c>
      <c r="C13" s="10">
        <v>939</v>
      </c>
      <c r="D13" s="19">
        <v>43463659</v>
      </c>
      <c r="E13" s="5">
        <v>18940</v>
      </c>
      <c r="F13" s="10">
        <v>5912</v>
      </c>
      <c r="G13" s="19">
        <v>427833671</v>
      </c>
    </row>
    <row r="14" spans="1:7" ht="20.100000000000001" customHeight="1" x14ac:dyDescent="0.25">
      <c r="A14" s="12" t="s">
        <v>32</v>
      </c>
      <c r="B14" s="5">
        <v>38389</v>
      </c>
      <c r="C14" s="10">
        <v>7410</v>
      </c>
      <c r="D14" s="19">
        <v>789120812</v>
      </c>
      <c r="E14" s="5">
        <v>341338</v>
      </c>
      <c r="F14" s="10">
        <v>68838</v>
      </c>
      <c r="G14" s="19">
        <v>6961144090</v>
      </c>
    </row>
    <row r="15" spans="1:7" ht="20.100000000000001" customHeight="1" thickBot="1" x14ac:dyDescent="0.3">
      <c r="A15" s="34" t="s">
        <v>33</v>
      </c>
      <c r="B15" s="26">
        <v>46588</v>
      </c>
      <c r="C15" s="27">
        <v>10479</v>
      </c>
      <c r="D15" s="35">
        <v>37930308</v>
      </c>
      <c r="E15" s="26">
        <v>509749</v>
      </c>
      <c r="F15" s="27">
        <v>96859</v>
      </c>
      <c r="G15" s="35">
        <v>402122910</v>
      </c>
    </row>
    <row r="16" spans="1:7" ht="15.95" customHeight="1" thickTop="1" x14ac:dyDescent="0.25">
      <c r="A16" s="20" t="s">
        <v>89</v>
      </c>
    </row>
    <row r="17" spans="1:7" ht="9.9499999999999993" customHeight="1" thickBot="1" x14ac:dyDescent="0.3">
      <c r="A17" s="20"/>
    </row>
    <row r="18" spans="1:7" ht="23.1" customHeight="1" thickTop="1" thickBot="1" x14ac:dyDescent="0.3">
      <c r="A18" s="116" t="s">
        <v>43</v>
      </c>
      <c r="B18" s="117"/>
      <c r="C18" s="117"/>
      <c r="D18" s="117"/>
      <c r="E18" s="117"/>
      <c r="F18" s="117"/>
      <c r="G18" s="118"/>
    </row>
    <row r="19" spans="1:7" ht="25.15" customHeight="1" thickTop="1" thickBot="1" x14ac:dyDescent="0.3">
      <c r="A19" s="3"/>
      <c r="B19" s="119" t="s">
        <v>1</v>
      </c>
      <c r="C19" s="119"/>
      <c r="D19" s="119"/>
      <c r="E19" s="119" t="s">
        <v>2</v>
      </c>
      <c r="F19" s="119"/>
      <c r="G19" s="119"/>
    </row>
    <row r="20" spans="1:7" ht="32.1" customHeight="1" thickTop="1" thickBot="1" x14ac:dyDescent="0.3">
      <c r="A20" s="3" t="s">
        <v>35</v>
      </c>
      <c r="B20" s="50" t="s">
        <v>4</v>
      </c>
      <c r="C20" s="51" t="s">
        <v>5</v>
      </c>
      <c r="D20" s="52" t="s">
        <v>6</v>
      </c>
      <c r="E20" s="50" t="s">
        <v>4</v>
      </c>
      <c r="F20" s="51" t="s">
        <v>5</v>
      </c>
      <c r="G20" s="52" t="s">
        <v>6</v>
      </c>
    </row>
    <row r="21" spans="1:7" ht="20.100000000000001" customHeight="1" thickTop="1" x14ac:dyDescent="0.25">
      <c r="A21" s="4" t="s">
        <v>80</v>
      </c>
      <c r="B21" s="16">
        <v>549672</v>
      </c>
      <c r="C21" s="6"/>
      <c r="D21" s="7"/>
      <c r="E21" s="16">
        <f>B21</f>
        <v>549672</v>
      </c>
      <c r="F21" s="6"/>
      <c r="G21" s="7"/>
    </row>
    <row r="22" spans="1:7" ht="20.100000000000001" customHeight="1" x14ac:dyDescent="0.25">
      <c r="A22" s="8" t="s">
        <v>81</v>
      </c>
      <c r="B22" s="9"/>
      <c r="C22" s="24">
        <v>7245165</v>
      </c>
      <c r="D22" s="11"/>
      <c r="E22" s="9"/>
      <c r="F22" s="24">
        <f>C22</f>
        <v>7245165</v>
      </c>
      <c r="G22" s="11"/>
    </row>
    <row r="23" spans="1:7" ht="20.100000000000001" customHeight="1" x14ac:dyDescent="0.25">
      <c r="A23" s="8" t="s">
        <v>92</v>
      </c>
      <c r="B23" s="23"/>
      <c r="C23" s="13"/>
      <c r="D23" s="11">
        <v>41280</v>
      </c>
      <c r="E23" s="23"/>
      <c r="F23" s="13"/>
      <c r="G23" s="11">
        <v>41016</v>
      </c>
    </row>
    <row r="24" spans="1:7" ht="20.100000000000001" customHeight="1" thickBot="1" x14ac:dyDescent="0.3">
      <c r="A24" s="25" t="s">
        <v>37</v>
      </c>
      <c r="B24" s="36"/>
      <c r="C24" s="28"/>
      <c r="D24" s="14">
        <v>20903106854</v>
      </c>
      <c r="E24" s="36"/>
      <c r="F24" s="28"/>
      <c r="G24" s="14">
        <v>204048122404</v>
      </c>
    </row>
    <row r="25" spans="1:7" ht="19.5" customHeight="1" thickTop="1" thickBot="1" x14ac:dyDescent="0.3">
      <c r="A25" s="120" t="s">
        <v>44</v>
      </c>
      <c r="B25" s="121" t="s">
        <v>13</v>
      </c>
      <c r="C25" s="122"/>
      <c r="D25" s="123" t="s">
        <v>6</v>
      </c>
      <c r="E25" s="121" t="s">
        <v>13</v>
      </c>
      <c r="F25" s="122"/>
      <c r="G25" s="123" t="s">
        <v>6</v>
      </c>
    </row>
    <row r="26" spans="1:7" ht="17.25" customHeight="1" thickTop="1" thickBot="1" x14ac:dyDescent="0.3">
      <c r="A26" s="120"/>
      <c r="B26" s="53"/>
      <c r="C26" s="56" t="s">
        <v>45</v>
      </c>
      <c r="D26" s="123"/>
      <c r="E26" s="15"/>
      <c r="F26" s="56" t="s">
        <v>45</v>
      </c>
      <c r="G26" s="123"/>
    </row>
    <row r="27" spans="1:7" ht="20.100000000000001" customHeight="1" thickTop="1" x14ac:dyDescent="0.25">
      <c r="A27" s="29" t="s">
        <v>39</v>
      </c>
      <c r="B27" s="38">
        <f t="shared" ref="B27:G27" si="1">SUM(B28:B31)</f>
        <v>11569</v>
      </c>
      <c r="C27" s="39">
        <f t="shared" si="1"/>
        <v>313</v>
      </c>
      <c r="D27" s="39">
        <f t="shared" si="1"/>
        <v>2742745980</v>
      </c>
      <c r="E27" s="38">
        <f t="shared" si="1"/>
        <v>102554</v>
      </c>
      <c r="F27" s="39">
        <f t="shared" si="1"/>
        <v>2876</v>
      </c>
      <c r="G27" s="40">
        <f t="shared" si="1"/>
        <v>28393851943</v>
      </c>
    </row>
    <row r="28" spans="1:7" ht="20.100000000000001" customHeight="1" x14ac:dyDescent="0.25">
      <c r="A28" s="12" t="s">
        <v>46</v>
      </c>
      <c r="B28" s="31">
        <v>8301</v>
      </c>
      <c r="C28" s="32"/>
      <c r="D28" s="33">
        <v>2321068779</v>
      </c>
      <c r="E28" s="31">
        <v>64263</v>
      </c>
      <c r="F28" s="32"/>
      <c r="G28" s="33">
        <v>23439235754</v>
      </c>
    </row>
    <row r="29" spans="1:7" ht="20.100000000000001" customHeight="1" x14ac:dyDescent="0.25">
      <c r="A29" s="12" t="s">
        <v>47</v>
      </c>
      <c r="B29" s="5">
        <v>1526</v>
      </c>
      <c r="C29" s="10"/>
      <c r="D29" s="19">
        <v>328257490</v>
      </c>
      <c r="E29" s="5">
        <v>17369</v>
      </c>
      <c r="F29" s="10"/>
      <c r="G29" s="19">
        <v>3731120121</v>
      </c>
    </row>
    <row r="30" spans="1:7" ht="20.100000000000001" customHeight="1" x14ac:dyDescent="0.25">
      <c r="A30" s="12" t="s">
        <v>48</v>
      </c>
      <c r="B30" s="5">
        <v>1429</v>
      </c>
      <c r="C30" s="10"/>
      <c r="D30" s="19">
        <v>87304143</v>
      </c>
      <c r="E30" s="5">
        <v>17077</v>
      </c>
      <c r="F30" s="10"/>
      <c r="G30" s="19">
        <v>1038102449</v>
      </c>
    </row>
    <row r="31" spans="1:7" ht="20.100000000000001" customHeight="1" thickBot="1" x14ac:dyDescent="0.3">
      <c r="A31" s="34" t="s">
        <v>93</v>
      </c>
      <c r="B31" s="26">
        <v>313</v>
      </c>
      <c r="C31" s="27">
        <v>313</v>
      </c>
      <c r="D31" s="35">
        <v>6115568</v>
      </c>
      <c r="E31" s="26">
        <v>3845</v>
      </c>
      <c r="F31" s="27">
        <v>2876</v>
      </c>
      <c r="G31" s="35">
        <v>185393619</v>
      </c>
    </row>
    <row r="32" spans="1:7" ht="15.95" customHeight="1" thickTop="1" x14ac:dyDescent="0.25">
      <c r="A32" s="107" t="s">
        <v>108</v>
      </c>
    </row>
    <row r="33" spans="1:7" ht="15.95" customHeight="1" x14ac:dyDescent="0.25">
      <c r="A33" s="107" t="s">
        <v>109</v>
      </c>
    </row>
    <row r="34" spans="1:7" ht="15.95" customHeight="1" x14ac:dyDescent="0.25">
      <c r="A34" s="106" t="s">
        <v>94</v>
      </c>
    </row>
    <row r="35" spans="1:7" ht="9.9499999999999993" customHeight="1" thickBot="1" x14ac:dyDescent="0.3">
      <c r="A35" s="106"/>
    </row>
    <row r="36" spans="1:7" ht="23.1" customHeight="1" thickTop="1" thickBot="1" x14ac:dyDescent="0.3">
      <c r="A36" s="116" t="s">
        <v>34</v>
      </c>
      <c r="B36" s="117"/>
      <c r="C36" s="117"/>
      <c r="D36" s="117"/>
      <c r="E36" s="117"/>
      <c r="F36" s="117"/>
      <c r="G36" s="118"/>
    </row>
    <row r="37" spans="1:7" ht="28.15" customHeight="1" thickTop="1" thickBot="1" x14ac:dyDescent="0.3">
      <c r="A37" s="73"/>
      <c r="B37" s="119" t="s">
        <v>1</v>
      </c>
      <c r="C37" s="119"/>
      <c r="D37" s="119"/>
      <c r="E37" s="119" t="s">
        <v>2</v>
      </c>
      <c r="F37" s="119"/>
      <c r="G37" s="119"/>
    </row>
    <row r="38" spans="1:7" ht="32.1" customHeight="1" thickTop="1" thickBot="1" x14ac:dyDescent="0.3">
      <c r="A38" s="3" t="s">
        <v>35</v>
      </c>
      <c r="B38" s="50" t="s">
        <v>4</v>
      </c>
      <c r="C38" s="51" t="s">
        <v>5</v>
      </c>
      <c r="D38" s="52" t="s">
        <v>6</v>
      </c>
      <c r="E38" s="50" t="s">
        <v>4</v>
      </c>
      <c r="F38" s="51" t="s">
        <v>5</v>
      </c>
      <c r="G38" s="52" t="s">
        <v>6</v>
      </c>
    </row>
    <row r="39" spans="1:7" ht="20.100000000000001" customHeight="1" thickTop="1" x14ac:dyDescent="0.25">
      <c r="A39" s="4" t="s">
        <v>80</v>
      </c>
      <c r="B39" s="16">
        <v>553713</v>
      </c>
      <c r="C39" s="6"/>
      <c r="D39" s="7"/>
      <c r="E39" s="75">
        <f>B39</f>
        <v>553713</v>
      </c>
      <c r="F39" s="6"/>
      <c r="G39" s="40"/>
    </row>
    <row r="40" spans="1:7" ht="20.100000000000001" customHeight="1" x14ac:dyDescent="0.25">
      <c r="A40" s="8" t="s">
        <v>81</v>
      </c>
      <c r="B40" s="9"/>
      <c r="C40" s="24">
        <v>7764631</v>
      </c>
      <c r="D40" s="11"/>
      <c r="E40" s="9"/>
      <c r="F40" s="24">
        <f>C40</f>
        <v>7764631</v>
      </c>
      <c r="G40" s="33"/>
    </row>
    <row r="41" spans="1:7" ht="20.100000000000001" customHeight="1" x14ac:dyDescent="0.25">
      <c r="A41" s="8" t="s">
        <v>36</v>
      </c>
      <c r="B41" s="23"/>
      <c r="C41" s="13"/>
      <c r="D41" s="11">
        <v>34201</v>
      </c>
      <c r="E41" s="31"/>
      <c r="F41" s="32"/>
      <c r="G41" s="33">
        <v>34130</v>
      </c>
    </row>
    <row r="42" spans="1:7" ht="20.100000000000001" customHeight="1" x14ac:dyDescent="0.25">
      <c r="A42" s="25" t="s">
        <v>37</v>
      </c>
      <c r="B42" s="36"/>
      <c r="C42" s="28"/>
      <c r="D42" s="14">
        <v>66071415</v>
      </c>
      <c r="E42" s="36"/>
      <c r="F42" s="28"/>
      <c r="G42" s="14">
        <v>654390521</v>
      </c>
    </row>
    <row r="43" spans="1:7" ht="32.1" customHeight="1" thickTop="1" thickBot="1" x14ac:dyDescent="0.3">
      <c r="A43" s="37" t="s">
        <v>38</v>
      </c>
      <c r="B43" s="50" t="s">
        <v>4</v>
      </c>
      <c r="C43" s="108" t="s">
        <v>5</v>
      </c>
      <c r="D43" s="52" t="s">
        <v>6</v>
      </c>
      <c r="E43" s="50" t="s">
        <v>4</v>
      </c>
      <c r="F43" s="108" t="s">
        <v>5</v>
      </c>
      <c r="G43" s="52" t="s">
        <v>6</v>
      </c>
    </row>
    <row r="44" spans="1:7" ht="20.100000000000001" customHeight="1" thickTop="1" x14ac:dyDescent="0.25">
      <c r="A44" s="29" t="s">
        <v>39</v>
      </c>
      <c r="B44" s="38">
        <v>25</v>
      </c>
      <c r="C44" s="39">
        <v>141</v>
      </c>
      <c r="D44" s="39">
        <f>SUM(D45:D47)</f>
        <v>19590221</v>
      </c>
      <c r="E44" s="38">
        <v>230</v>
      </c>
      <c r="F44" s="39">
        <v>1945</v>
      </c>
      <c r="G44" s="40">
        <f>SUM(G45:G47)</f>
        <v>237272957</v>
      </c>
    </row>
    <row r="45" spans="1:7" ht="20.100000000000001" customHeight="1" x14ac:dyDescent="0.25">
      <c r="A45" s="12" t="s">
        <v>40</v>
      </c>
      <c r="B45" s="31"/>
      <c r="C45" s="32">
        <v>122</v>
      </c>
      <c r="D45" s="33">
        <v>10608530</v>
      </c>
      <c r="E45" s="31"/>
      <c r="F45" s="32">
        <v>1659</v>
      </c>
      <c r="G45" s="33">
        <v>106787293</v>
      </c>
    </row>
    <row r="46" spans="1:7" ht="20.100000000000001" customHeight="1" x14ac:dyDescent="0.25">
      <c r="A46" s="12" t="s">
        <v>41</v>
      </c>
      <c r="B46" s="5"/>
      <c r="C46" s="10">
        <v>0</v>
      </c>
      <c r="D46" s="19">
        <v>0</v>
      </c>
      <c r="E46" s="5"/>
      <c r="F46" s="10">
        <v>7</v>
      </c>
      <c r="G46" s="19">
        <v>1746540</v>
      </c>
    </row>
    <row r="47" spans="1:7" ht="20.100000000000001" customHeight="1" thickBot="1" x14ac:dyDescent="0.3">
      <c r="A47" s="34" t="s">
        <v>42</v>
      </c>
      <c r="B47" s="26"/>
      <c r="C47" s="27">
        <v>124</v>
      </c>
      <c r="D47" s="35">
        <v>8981691</v>
      </c>
      <c r="E47" s="26"/>
      <c r="F47" s="27">
        <v>1701</v>
      </c>
      <c r="G47" s="35">
        <v>128739124</v>
      </c>
    </row>
    <row r="48" spans="1:7" ht="15.95" customHeight="1" thickTop="1" x14ac:dyDescent="0.25">
      <c r="A48" s="20" t="s">
        <v>77</v>
      </c>
    </row>
    <row r="49" spans="1:1" ht="15.95" customHeight="1" x14ac:dyDescent="0.25">
      <c r="A49" s="106" t="s">
        <v>102</v>
      </c>
    </row>
    <row r="50" spans="1:1" ht="15.95" customHeight="1" x14ac:dyDescent="0.25">
      <c r="A50" s="106"/>
    </row>
  </sheetData>
  <mergeCells count="19">
    <mergeCell ref="D25:D26"/>
    <mergeCell ref="E25:F25"/>
    <mergeCell ref="G25:G26"/>
    <mergeCell ref="B37:D37"/>
    <mergeCell ref="E37:G37"/>
    <mergeCell ref="A36:G36"/>
    <mergeCell ref="A1:G1"/>
    <mergeCell ref="B2:D2"/>
    <mergeCell ref="E2:G2"/>
    <mergeCell ref="A8:A9"/>
    <mergeCell ref="B8:C8"/>
    <mergeCell ref="D8:D9"/>
    <mergeCell ref="E8:F8"/>
    <mergeCell ref="G8:G9"/>
    <mergeCell ref="A18:G18"/>
    <mergeCell ref="B19:D19"/>
    <mergeCell ref="E19:G19"/>
    <mergeCell ref="A25:A26"/>
    <mergeCell ref="B25:C25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8" orientation="portrait" horizontalDpi="1200" verticalDpi="1200" r:id="rId1"/>
  <headerFooter>
    <oddHeader>&amp;C&amp;"微軟正黑體,粗體"&amp;16勞工保險局110年10月統計提要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6"/>
  <sheetViews>
    <sheetView showGridLines="0" zoomScaleNormal="100" workbookViewId="0">
      <selection sqref="A1:G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7" customHeight="1" thickTop="1" thickBot="1" x14ac:dyDescent="0.3">
      <c r="A1" s="116" t="s">
        <v>49</v>
      </c>
      <c r="B1" s="117"/>
      <c r="C1" s="117"/>
      <c r="D1" s="117"/>
      <c r="E1" s="117"/>
      <c r="F1" s="117"/>
      <c r="G1" s="118"/>
    </row>
    <row r="2" spans="1:7" ht="25.35" customHeight="1" thickTop="1" thickBot="1" x14ac:dyDescent="0.3">
      <c r="A2" s="73"/>
      <c r="B2" s="119" t="s">
        <v>1</v>
      </c>
      <c r="C2" s="119"/>
      <c r="D2" s="119"/>
      <c r="E2" s="119" t="s">
        <v>2</v>
      </c>
      <c r="F2" s="119"/>
      <c r="G2" s="119"/>
    </row>
    <row r="3" spans="1:7" ht="32.25" customHeight="1" thickTop="1" thickBot="1" x14ac:dyDescent="0.3">
      <c r="A3" s="3" t="s">
        <v>50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0.100000000000001" customHeight="1" thickTop="1" x14ac:dyDescent="0.25">
      <c r="A4" s="4" t="s">
        <v>78</v>
      </c>
      <c r="B4" s="21">
        <v>287</v>
      </c>
      <c r="C4" s="22"/>
      <c r="D4" s="7"/>
      <c r="E4" s="21">
        <f>B4</f>
        <v>287</v>
      </c>
      <c r="F4" s="22"/>
      <c r="G4" s="7"/>
    </row>
    <row r="5" spans="1:7" ht="20.100000000000001" customHeight="1" x14ac:dyDescent="0.25">
      <c r="A5" s="8" t="s">
        <v>79</v>
      </c>
      <c r="B5" s="23"/>
      <c r="C5" s="24">
        <v>1012694</v>
      </c>
      <c r="D5" s="11"/>
      <c r="E5" s="23"/>
      <c r="F5" s="24">
        <f>C5</f>
        <v>1012694</v>
      </c>
      <c r="G5" s="11"/>
    </row>
    <row r="6" spans="1:7" ht="20.100000000000001" customHeight="1" thickBot="1" x14ac:dyDescent="0.3">
      <c r="A6" s="25" t="s">
        <v>9</v>
      </c>
      <c r="B6" s="26"/>
      <c r="C6" s="27"/>
      <c r="D6" s="14">
        <v>263327117</v>
      </c>
      <c r="E6" s="28"/>
      <c r="F6" s="28"/>
      <c r="G6" s="14">
        <v>2658832223</v>
      </c>
    </row>
    <row r="7" spans="1:7" ht="25.35" customHeight="1" thickTop="1" thickBot="1" x14ac:dyDescent="0.3">
      <c r="A7" s="37" t="s">
        <v>12</v>
      </c>
      <c r="B7" s="119" t="s">
        <v>13</v>
      </c>
      <c r="C7" s="127"/>
      <c r="D7" s="55" t="s">
        <v>6</v>
      </c>
      <c r="E7" s="119" t="s">
        <v>13</v>
      </c>
      <c r="F7" s="127"/>
      <c r="G7" s="55" t="s">
        <v>6</v>
      </c>
    </row>
    <row r="8" spans="1:7" ht="20.100000000000001" customHeight="1" thickTop="1" x14ac:dyDescent="0.25">
      <c r="A8" s="29" t="s">
        <v>15</v>
      </c>
      <c r="B8" s="16"/>
      <c r="C8" s="17">
        <f>SUM(C9:C11)</f>
        <v>3095</v>
      </c>
      <c r="D8" s="30">
        <f>SUM(D9:D11)</f>
        <v>503268000</v>
      </c>
      <c r="E8" s="16"/>
      <c r="F8" s="17">
        <f>SUM(F9:F11)</f>
        <v>33890</v>
      </c>
      <c r="G8" s="30">
        <f>SUM(G9:G11)</f>
        <v>5466914400</v>
      </c>
    </row>
    <row r="9" spans="1:7" ht="20.100000000000001" customHeight="1" x14ac:dyDescent="0.25">
      <c r="A9" s="12" t="s">
        <v>18</v>
      </c>
      <c r="B9" s="5"/>
      <c r="C9" s="32">
        <v>162</v>
      </c>
      <c r="D9" s="33">
        <v>3294600</v>
      </c>
      <c r="E9" s="31"/>
      <c r="F9" s="32">
        <v>1618</v>
      </c>
      <c r="G9" s="33">
        <v>33088800</v>
      </c>
    </row>
    <row r="10" spans="1:7" ht="20.100000000000001" customHeight="1" x14ac:dyDescent="0.25">
      <c r="A10" s="12" t="s">
        <v>51</v>
      </c>
      <c r="B10" s="5"/>
      <c r="C10" s="10">
        <v>761</v>
      </c>
      <c r="D10" s="19">
        <v>167657400</v>
      </c>
      <c r="E10" s="5"/>
      <c r="F10" s="10">
        <v>7789</v>
      </c>
      <c r="G10" s="19">
        <v>1687926600</v>
      </c>
    </row>
    <row r="11" spans="1:7" ht="20.100000000000001" customHeight="1" thickBot="1" x14ac:dyDescent="0.3">
      <c r="A11" s="34" t="s">
        <v>52</v>
      </c>
      <c r="B11" s="26"/>
      <c r="C11" s="27">
        <v>2172</v>
      </c>
      <c r="D11" s="35">
        <v>332316000</v>
      </c>
      <c r="E11" s="26"/>
      <c r="F11" s="27">
        <v>24483</v>
      </c>
      <c r="G11" s="35">
        <v>3745899000</v>
      </c>
    </row>
    <row r="12" spans="1:7" ht="16.350000000000001" customHeight="1" thickTop="1" x14ac:dyDescent="0.25">
      <c r="A12" s="20" t="s">
        <v>83</v>
      </c>
    </row>
    <row r="13" spans="1:7" ht="11.25" customHeight="1" thickBot="1" x14ac:dyDescent="0.3">
      <c r="A13" s="20"/>
    </row>
    <row r="14" spans="1:7" ht="27" customHeight="1" thickTop="1" thickBot="1" x14ac:dyDescent="0.3">
      <c r="A14" s="116" t="s">
        <v>85</v>
      </c>
      <c r="B14" s="117"/>
      <c r="C14" s="117"/>
      <c r="D14" s="117"/>
      <c r="E14" s="117"/>
      <c r="F14" s="117"/>
      <c r="G14" s="118"/>
    </row>
    <row r="15" spans="1:7" ht="25.35" customHeight="1" thickTop="1" thickBot="1" x14ac:dyDescent="0.3">
      <c r="A15" s="101"/>
      <c r="B15" s="119" t="s">
        <v>1</v>
      </c>
      <c r="C15" s="119"/>
      <c r="D15" s="119"/>
      <c r="E15" s="119" t="s">
        <v>88</v>
      </c>
      <c r="F15" s="119"/>
      <c r="G15" s="119"/>
    </row>
    <row r="16" spans="1:7" ht="32.25" customHeight="1" thickTop="1" thickBot="1" x14ac:dyDescent="0.3">
      <c r="A16" s="101" t="s">
        <v>50</v>
      </c>
      <c r="B16" s="103" t="s">
        <v>4</v>
      </c>
      <c r="C16" s="104" t="s">
        <v>5</v>
      </c>
      <c r="D16" s="102" t="s">
        <v>6</v>
      </c>
      <c r="E16" s="103" t="s">
        <v>4</v>
      </c>
      <c r="F16" s="104" t="s">
        <v>5</v>
      </c>
      <c r="G16" s="102" t="s">
        <v>6</v>
      </c>
    </row>
    <row r="17" spans="1:7" ht="20.100000000000001" customHeight="1" thickTop="1" x14ac:dyDescent="0.25">
      <c r="A17" s="4" t="s">
        <v>78</v>
      </c>
      <c r="B17" s="21">
        <v>286</v>
      </c>
      <c r="C17" s="22"/>
      <c r="D17" s="40"/>
      <c r="E17" s="21">
        <f>B17</f>
        <v>286</v>
      </c>
      <c r="F17" s="22"/>
      <c r="G17" s="40"/>
    </row>
    <row r="18" spans="1:7" ht="20.100000000000001" customHeight="1" x14ac:dyDescent="0.25">
      <c r="A18" s="8" t="s">
        <v>79</v>
      </c>
      <c r="B18" s="31"/>
      <c r="C18" s="24">
        <v>298286</v>
      </c>
      <c r="D18" s="33"/>
      <c r="E18" s="31"/>
      <c r="F18" s="24">
        <f>C18</f>
        <v>298286</v>
      </c>
      <c r="G18" s="33"/>
    </row>
    <row r="19" spans="1:7" ht="20.100000000000001" customHeight="1" thickBot="1" x14ac:dyDescent="0.3">
      <c r="A19" s="25" t="s">
        <v>9</v>
      </c>
      <c r="B19" s="87"/>
      <c r="C19" s="27"/>
      <c r="D19" s="14">
        <v>7375929</v>
      </c>
      <c r="E19" s="28"/>
      <c r="F19" s="28"/>
      <c r="G19" s="14">
        <v>72538165</v>
      </c>
    </row>
    <row r="20" spans="1:7" ht="25.35" customHeight="1" thickTop="1" thickBot="1" x14ac:dyDescent="0.3">
      <c r="A20" s="105" t="s">
        <v>12</v>
      </c>
      <c r="B20" s="119" t="s">
        <v>13</v>
      </c>
      <c r="C20" s="127"/>
      <c r="D20" s="55" t="s">
        <v>6</v>
      </c>
      <c r="E20" s="119" t="s">
        <v>13</v>
      </c>
      <c r="F20" s="127"/>
      <c r="G20" s="55" t="s">
        <v>6</v>
      </c>
    </row>
    <row r="21" spans="1:7" ht="20.100000000000001" customHeight="1" thickTop="1" x14ac:dyDescent="0.25">
      <c r="A21" s="29" t="s">
        <v>15</v>
      </c>
      <c r="B21" s="85"/>
      <c r="C21" s="17">
        <f>SUM(C22:C24)</f>
        <v>369</v>
      </c>
      <c r="D21" s="84">
        <f>SUM(D22:D24)</f>
        <v>7696202</v>
      </c>
      <c r="E21" s="85"/>
      <c r="F21" s="17">
        <f>SUM(F22:F24)</f>
        <v>3057</v>
      </c>
      <c r="G21" s="84">
        <f>SUM(G22:G24)</f>
        <v>65685494</v>
      </c>
    </row>
    <row r="22" spans="1:7" ht="20.100000000000001" customHeight="1" x14ac:dyDescent="0.25">
      <c r="A22" s="12" t="s">
        <v>86</v>
      </c>
      <c r="B22" s="86"/>
      <c r="C22" s="32">
        <v>357</v>
      </c>
      <c r="D22" s="33">
        <v>4932002</v>
      </c>
      <c r="E22" s="31"/>
      <c r="F22" s="32">
        <v>2969</v>
      </c>
      <c r="G22" s="33">
        <v>43837094</v>
      </c>
    </row>
    <row r="23" spans="1:7" ht="20.100000000000001" customHeight="1" x14ac:dyDescent="0.25">
      <c r="A23" s="12" t="s">
        <v>51</v>
      </c>
      <c r="B23" s="86"/>
      <c r="C23" s="44">
        <v>4</v>
      </c>
      <c r="D23" s="82">
        <v>316200</v>
      </c>
      <c r="E23" s="86"/>
      <c r="F23" s="44">
        <v>36</v>
      </c>
      <c r="G23" s="82">
        <v>5936400</v>
      </c>
    </row>
    <row r="24" spans="1:7" ht="20.100000000000001" customHeight="1" thickBot="1" x14ac:dyDescent="0.3">
      <c r="A24" s="34" t="s">
        <v>52</v>
      </c>
      <c r="B24" s="87"/>
      <c r="C24" s="27">
        <v>8</v>
      </c>
      <c r="D24" s="81">
        <v>2448000</v>
      </c>
      <c r="E24" s="87"/>
      <c r="F24" s="27">
        <v>52</v>
      </c>
      <c r="G24" s="81">
        <v>15912000</v>
      </c>
    </row>
    <row r="25" spans="1:7" ht="16.350000000000001" customHeight="1" thickTop="1" x14ac:dyDescent="0.25">
      <c r="A25" s="20" t="s">
        <v>87</v>
      </c>
    </row>
    <row r="26" spans="1:7" ht="15.75" customHeight="1" thickBot="1" x14ac:dyDescent="0.3"/>
    <row r="27" spans="1:7" ht="27" customHeight="1" thickTop="1" thickBot="1" x14ac:dyDescent="0.3">
      <c r="A27" s="116" t="s">
        <v>97</v>
      </c>
      <c r="B27" s="117"/>
      <c r="C27" s="117"/>
      <c r="D27" s="117"/>
      <c r="E27" s="117"/>
      <c r="F27" s="117"/>
      <c r="G27" s="118"/>
    </row>
    <row r="28" spans="1:7" ht="25.35" customHeight="1" thickTop="1" thickBot="1" x14ac:dyDescent="0.3">
      <c r="A28" s="109"/>
      <c r="B28" s="119" t="s">
        <v>1</v>
      </c>
      <c r="C28" s="119"/>
      <c r="D28" s="119"/>
      <c r="E28" s="119" t="s">
        <v>2</v>
      </c>
      <c r="F28" s="119"/>
      <c r="G28" s="119"/>
    </row>
    <row r="29" spans="1:7" ht="32.25" customHeight="1" thickTop="1" thickBot="1" x14ac:dyDescent="0.3">
      <c r="A29" s="109" t="s">
        <v>35</v>
      </c>
      <c r="B29" s="112" t="s">
        <v>4</v>
      </c>
      <c r="C29" s="113" t="s">
        <v>5</v>
      </c>
      <c r="D29" s="110" t="s">
        <v>6</v>
      </c>
      <c r="E29" s="112" t="s">
        <v>4</v>
      </c>
      <c r="F29" s="113" t="s">
        <v>5</v>
      </c>
      <c r="G29" s="110" t="s">
        <v>6</v>
      </c>
    </row>
    <row r="30" spans="1:7" ht="20.100000000000001" customHeight="1" thickTop="1" x14ac:dyDescent="0.25">
      <c r="A30" s="4" t="s">
        <v>101</v>
      </c>
      <c r="B30" s="85">
        <v>285</v>
      </c>
      <c r="C30" s="6"/>
      <c r="D30" s="40"/>
      <c r="E30" s="85">
        <f>B30</f>
        <v>285</v>
      </c>
      <c r="F30" s="6"/>
      <c r="G30" s="40"/>
    </row>
    <row r="31" spans="1:7" ht="20.100000000000001" customHeight="1" x14ac:dyDescent="0.25">
      <c r="A31" s="8" t="s">
        <v>81</v>
      </c>
      <c r="B31" s="9"/>
      <c r="C31" s="24">
        <v>82372</v>
      </c>
      <c r="D31" s="33"/>
      <c r="E31" s="9"/>
      <c r="F31" s="24">
        <f>C31</f>
        <v>82372</v>
      </c>
      <c r="G31" s="33"/>
    </row>
    <row r="32" spans="1:7" ht="20.100000000000001" customHeight="1" thickBot="1" x14ac:dyDescent="0.3">
      <c r="A32" s="25" t="s">
        <v>37</v>
      </c>
      <c r="B32" s="36"/>
      <c r="C32" s="28"/>
      <c r="D32" s="14">
        <v>374745304</v>
      </c>
      <c r="E32" s="36"/>
      <c r="F32" s="28"/>
      <c r="G32" s="14">
        <v>2976362880</v>
      </c>
    </row>
    <row r="33" spans="1:7" ht="19.5" customHeight="1" thickTop="1" thickBot="1" x14ac:dyDescent="0.3">
      <c r="A33" s="120" t="s">
        <v>44</v>
      </c>
      <c r="B33" s="121" t="s">
        <v>13</v>
      </c>
      <c r="C33" s="122"/>
      <c r="D33" s="123" t="s">
        <v>6</v>
      </c>
      <c r="E33" s="121" t="s">
        <v>13</v>
      </c>
      <c r="F33" s="122"/>
      <c r="G33" s="123" t="s">
        <v>6</v>
      </c>
    </row>
    <row r="34" spans="1:7" ht="17.25" customHeight="1" thickTop="1" thickBot="1" x14ac:dyDescent="0.3">
      <c r="A34" s="120"/>
      <c r="B34" s="53"/>
      <c r="C34" s="56" t="s">
        <v>45</v>
      </c>
      <c r="D34" s="123"/>
      <c r="E34" s="15"/>
      <c r="F34" s="56" t="s">
        <v>45</v>
      </c>
      <c r="G34" s="123"/>
    </row>
    <row r="35" spans="1:7" ht="20.100000000000001" customHeight="1" thickTop="1" x14ac:dyDescent="0.25">
      <c r="A35" s="29" t="s">
        <v>39</v>
      </c>
      <c r="B35" s="38">
        <f t="shared" ref="B35:G35" si="0">SUM(B36:B37)</f>
        <v>525</v>
      </c>
      <c r="C35" s="39">
        <f t="shared" si="0"/>
        <v>132</v>
      </c>
      <c r="D35" s="39">
        <f t="shared" si="0"/>
        <v>389171</v>
      </c>
      <c r="E35" s="38">
        <f t="shared" si="0"/>
        <v>562</v>
      </c>
      <c r="F35" s="39">
        <f t="shared" si="0"/>
        <v>515</v>
      </c>
      <c r="G35" s="40">
        <f t="shared" si="0"/>
        <v>1019922</v>
      </c>
    </row>
    <row r="36" spans="1:7" ht="20.100000000000001" customHeight="1" x14ac:dyDescent="0.25">
      <c r="A36" s="12" t="s">
        <v>98</v>
      </c>
      <c r="B36" s="31">
        <v>514</v>
      </c>
      <c r="C36" s="32">
        <v>132</v>
      </c>
      <c r="D36" s="33">
        <v>56579</v>
      </c>
      <c r="E36" s="31">
        <v>514</v>
      </c>
      <c r="F36" s="32">
        <v>515</v>
      </c>
      <c r="G36" s="33">
        <v>143629</v>
      </c>
    </row>
    <row r="37" spans="1:7" ht="20.100000000000001" customHeight="1" thickBot="1" x14ac:dyDescent="0.3">
      <c r="A37" s="34" t="s">
        <v>99</v>
      </c>
      <c r="B37" s="87">
        <v>11</v>
      </c>
      <c r="C37" s="27"/>
      <c r="D37" s="81">
        <v>332592</v>
      </c>
      <c r="E37" s="87">
        <v>48</v>
      </c>
      <c r="F37" s="27"/>
      <c r="G37" s="81">
        <v>876293</v>
      </c>
    </row>
    <row r="38" spans="1:7" ht="15.95" customHeight="1" thickTop="1" x14ac:dyDescent="0.25">
      <c r="A38" s="106" t="s">
        <v>111</v>
      </c>
    </row>
    <row r="39" spans="1:7" ht="15.95" customHeight="1" thickBot="1" x14ac:dyDescent="0.3"/>
    <row r="40" spans="1:7" ht="27" customHeight="1" thickTop="1" thickBot="1" x14ac:dyDescent="0.3">
      <c r="A40" s="116" t="s">
        <v>53</v>
      </c>
      <c r="B40" s="117"/>
      <c r="C40" s="117"/>
      <c r="D40" s="117"/>
      <c r="E40" s="117"/>
      <c r="F40" s="117"/>
      <c r="G40" s="118"/>
    </row>
    <row r="41" spans="1:7" ht="25.35" customHeight="1" thickTop="1" thickBot="1" x14ac:dyDescent="0.3">
      <c r="A41" s="109"/>
      <c r="B41" s="119" t="s">
        <v>1</v>
      </c>
      <c r="C41" s="119"/>
      <c r="D41" s="119"/>
      <c r="E41" s="119" t="s">
        <v>2</v>
      </c>
      <c r="F41" s="119"/>
      <c r="G41" s="119"/>
    </row>
    <row r="42" spans="1:7" ht="25.35" customHeight="1" thickTop="1" thickBot="1" x14ac:dyDescent="0.3">
      <c r="A42" s="109" t="s">
        <v>44</v>
      </c>
      <c r="B42" s="119" t="s">
        <v>100</v>
      </c>
      <c r="C42" s="127"/>
      <c r="D42" s="111" t="s">
        <v>6</v>
      </c>
      <c r="E42" s="119" t="s">
        <v>100</v>
      </c>
      <c r="F42" s="127"/>
      <c r="G42" s="111" t="s">
        <v>6</v>
      </c>
    </row>
    <row r="43" spans="1:7" ht="21" customHeight="1" thickTop="1" x14ac:dyDescent="0.25">
      <c r="A43" s="29" t="s">
        <v>39</v>
      </c>
      <c r="B43" s="21"/>
      <c r="C43" s="22">
        <f>SUM(C44:C45)</f>
        <v>566862</v>
      </c>
      <c r="D43" s="40">
        <f>SUM(D44:D45)</f>
        <v>4253828750</v>
      </c>
      <c r="E43" s="21"/>
      <c r="F43" s="22">
        <f>C43</f>
        <v>566862</v>
      </c>
      <c r="G43" s="40">
        <f>SUM(G44:G45)</f>
        <v>42875060425</v>
      </c>
    </row>
    <row r="44" spans="1:7" ht="21" customHeight="1" x14ac:dyDescent="0.25">
      <c r="A44" s="12" t="s">
        <v>54</v>
      </c>
      <c r="B44" s="31"/>
      <c r="C44" s="24">
        <v>503607</v>
      </c>
      <c r="D44" s="33">
        <v>3775732550</v>
      </c>
      <c r="E44" s="31"/>
      <c r="F44" s="24">
        <f>C44</f>
        <v>503607</v>
      </c>
      <c r="G44" s="33">
        <v>38151957309</v>
      </c>
    </row>
    <row r="45" spans="1:7" ht="21" customHeight="1" thickBot="1" x14ac:dyDescent="0.3">
      <c r="A45" s="34" t="s">
        <v>55</v>
      </c>
      <c r="B45" s="87"/>
      <c r="C45" s="27">
        <v>63255</v>
      </c>
      <c r="D45" s="14">
        <v>478096200</v>
      </c>
      <c r="E45" s="28"/>
      <c r="F45" s="28">
        <f>C45</f>
        <v>63255</v>
      </c>
      <c r="G45" s="14">
        <v>4723103116</v>
      </c>
    </row>
    <row r="46" spans="1:7" ht="17.25" thickTop="1" x14ac:dyDescent="0.25"/>
  </sheetData>
  <mergeCells count="23">
    <mergeCell ref="B15:D15"/>
    <mergeCell ref="E15:G15"/>
    <mergeCell ref="B20:C20"/>
    <mergeCell ref="E20:F20"/>
    <mergeCell ref="A1:G1"/>
    <mergeCell ref="B7:C7"/>
    <mergeCell ref="E7:F7"/>
    <mergeCell ref="A14:G14"/>
    <mergeCell ref="B2:D2"/>
    <mergeCell ref="E2:G2"/>
    <mergeCell ref="A27:G27"/>
    <mergeCell ref="B28:D28"/>
    <mergeCell ref="E28:G28"/>
    <mergeCell ref="A33:A34"/>
    <mergeCell ref="B33:C33"/>
    <mergeCell ref="D33:D34"/>
    <mergeCell ref="E33:F33"/>
    <mergeCell ref="G33:G34"/>
    <mergeCell ref="A40:G40"/>
    <mergeCell ref="B41:D41"/>
    <mergeCell ref="E41:G41"/>
    <mergeCell ref="B42:C42"/>
    <mergeCell ref="E42:F42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79" firstPageNumber="0" orientation="portrait" horizontalDpi="1200" verticalDpi="1200" r:id="rId1"/>
  <headerFooter>
    <oddHeader>&amp;C&amp;"微軟正黑體,粗體"&amp;16勞工保險局110年10月統計提要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zoomScaleNormal="10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1.625" style="2" customWidth="1"/>
    <col min="4" max="4" width="16.5" style="2" customWidth="1"/>
    <col min="5" max="5" width="15.375" style="2" customWidth="1"/>
    <col min="6" max="6" width="12.125" style="2" customWidth="1"/>
    <col min="7" max="7" width="12.375" style="2" bestFit="1" customWidth="1"/>
    <col min="8" max="8" width="16.875" style="2"/>
    <col min="9" max="1025" width="10.625" style="1"/>
  </cols>
  <sheetData>
    <row r="1" spans="1:8" ht="30" customHeight="1" thickTop="1" thickBot="1" x14ac:dyDescent="0.3">
      <c r="A1" s="128" t="s">
        <v>56</v>
      </c>
      <c r="B1" s="129"/>
      <c r="C1" s="129"/>
      <c r="D1" s="129"/>
      <c r="E1" s="129"/>
      <c r="F1" s="129"/>
      <c r="G1" s="129"/>
      <c r="H1" s="130"/>
    </row>
    <row r="2" spans="1:8" ht="28.5" customHeight="1" thickTop="1" thickBot="1" x14ac:dyDescent="0.3">
      <c r="A2" s="124" t="s">
        <v>57</v>
      </c>
      <c r="B2" s="119" t="s">
        <v>103</v>
      </c>
      <c r="C2" s="119"/>
      <c r="D2" s="119"/>
      <c r="E2" s="119"/>
      <c r="F2" s="119" t="s">
        <v>84</v>
      </c>
      <c r="G2" s="119"/>
      <c r="H2" s="119"/>
    </row>
    <row r="3" spans="1:8" ht="28.9" customHeight="1" thickTop="1" thickBot="1" x14ac:dyDescent="0.3">
      <c r="A3" s="137"/>
      <c r="B3" s="131" t="s">
        <v>58</v>
      </c>
      <c r="C3" s="132"/>
      <c r="D3" s="133" t="s">
        <v>6</v>
      </c>
      <c r="E3" s="134"/>
      <c r="F3" s="135" t="s">
        <v>58</v>
      </c>
      <c r="G3" s="136"/>
      <c r="H3" s="123" t="s">
        <v>6</v>
      </c>
    </row>
    <row r="4" spans="1:8" ht="28.9" customHeight="1" thickTop="1" thickBot="1" x14ac:dyDescent="0.3">
      <c r="A4" s="125"/>
      <c r="B4" s="57" t="s">
        <v>104</v>
      </c>
      <c r="C4" s="58" t="s">
        <v>105</v>
      </c>
      <c r="D4" s="57" t="s">
        <v>104</v>
      </c>
      <c r="E4" s="58" t="s">
        <v>105</v>
      </c>
      <c r="F4" s="135"/>
      <c r="G4" s="136"/>
      <c r="H4" s="123"/>
    </row>
    <row r="5" spans="1:8" ht="32.450000000000003" customHeight="1" thickTop="1" x14ac:dyDescent="0.25">
      <c r="A5" s="8" t="s">
        <v>7</v>
      </c>
      <c r="B5" s="24">
        <v>3000533</v>
      </c>
      <c r="C5" s="24">
        <v>2980754</v>
      </c>
      <c r="D5" s="13"/>
      <c r="E5" s="11"/>
      <c r="F5" s="85"/>
      <c r="G5" s="17">
        <f>C5</f>
        <v>2980754</v>
      </c>
      <c r="H5" s="30"/>
    </row>
    <row r="6" spans="1:8" ht="32.450000000000003" customHeight="1" x14ac:dyDescent="0.25">
      <c r="A6" s="8" t="s">
        <v>59</v>
      </c>
      <c r="B6" s="10"/>
      <c r="C6" s="10"/>
      <c r="D6" s="13">
        <f>SUM(D7:D8)</f>
        <v>2711198097</v>
      </c>
      <c r="E6" s="11">
        <f>SUM(E7:E8)</f>
        <v>2693172881</v>
      </c>
      <c r="F6" s="86"/>
      <c r="G6" s="59"/>
      <c r="H6" s="11">
        <f>SUM(H7:H8)</f>
        <v>36957119048</v>
      </c>
    </row>
    <row r="7" spans="1:8" ht="32.450000000000003" customHeight="1" x14ac:dyDescent="0.25">
      <c r="A7" s="41" t="s">
        <v>60</v>
      </c>
      <c r="B7" s="10"/>
      <c r="C7" s="10"/>
      <c r="D7" s="13">
        <v>2711198097</v>
      </c>
      <c r="E7" s="11">
        <v>2693172881</v>
      </c>
      <c r="F7" s="86"/>
      <c r="G7" s="59"/>
      <c r="H7" s="11">
        <v>27865940456</v>
      </c>
    </row>
    <row r="8" spans="1:8" ht="32.450000000000003" customHeight="1" thickBot="1" x14ac:dyDescent="0.3">
      <c r="A8" s="42" t="s">
        <v>61</v>
      </c>
      <c r="B8" s="27"/>
      <c r="C8" s="27"/>
      <c r="D8" s="28">
        <v>0</v>
      </c>
      <c r="E8" s="14">
        <v>0</v>
      </c>
      <c r="F8" s="87"/>
      <c r="G8" s="27"/>
      <c r="H8" s="11">
        <v>9091178592</v>
      </c>
    </row>
    <row r="9" spans="1:8" ht="32.450000000000003" customHeight="1" thickTop="1" thickBot="1" x14ac:dyDescent="0.3">
      <c r="A9" s="124" t="s">
        <v>12</v>
      </c>
      <c r="B9" s="119" t="s">
        <v>106</v>
      </c>
      <c r="C9" s="119"/>
      <c r="D9" s="119"/>
      <c r="E9" s="119"/>
      <c r="F9" s="119" t="s">
        <v>84</v>
      </c>
      <c r="G9" s="119"/>
      <c r="H9" s="119"/>
    </row>
    <row r="10" spans="1:8" ht="28.9" customHeight="1" thickTop="1" thickBot="1" x14ac:dyDescent="0.3">
      <c r="A10" s="137"/>
      <c r="B10" s="121" t="s">
        <v>58</v>
      </c>
      <c r="C10" s="122"/>
      <c r="D10" s="123" t="s">
        <v>6</v>
      </c>
      <c r="E10" s="119"/>
      <c r="F10" s="121" t="s">
        <v>58</v>
      </c>
      <c r="G10" s="122"/>
      <c r="H10" s="123" t="s">
        <v>6</v>
      </c>
    </row>
    <row r="11" spans="1:8" ht="25.9" customHeight="1" thickTop="1" thickBot="1" x14ac:dyDescent="0.3">
      <c r="A11" s="125"/>
      <c r="B11" s="53"/>
      <c r="C11" s="56" t="s">
        <v>14</v>
      </c>
      <c r="D11" s="123"/>
      <c r="E11" s="119"/>
      <c r="F11" s="53"/>
      <c r="G11" s="56" t="s">
        <v>14</v>
      </c>
      <c r="H11" s="123"/>
    </row>
    <row r="12" spans="1:8" ht="32.450000000000003" customHeight="1" thickTop="1" x14ac:dyDescent="0.25">
      <c r="A12" s="29" t="s">
        <v>15</v>
      </c>
      <c r="B12" s="16">
        <f>B17+B24</f>
        <v>1898023</v>
      </c>
      <c r="C12" s="17"/>
      <c r="D12" s="17"/>
      <c r="E12" s="84">
        <f>E13+E16</f>
        <v>7428165321</v>
      </c>
      <c r="F12" s="16">
        <f>F17+F24</f>
        <v>1917044</v>
      </c>
      <c r="G12" s="17"/>
      <c r="H12" s="30">
        <f>H13+H16</f>
        <v>73727388102</v>
      </c>
    </row>
    <row r="13" spans="1:8" ht="32.450000000000003" customHeight="1" x14ac:dyDescent="0.25">
      <c r="A13" s="12" t="s">
        <v>62</v>
      </c>
      <c r="B13" s="61"/>
      <c r="C13" s="59"/>
      <c r="D13" s="59"/>
      <c r="E13" s="82">
        <f>E14+E15</f>
        <v>5400923865</v>
      </c>
      <c r="F13" s="31"/>
      <c r="G13" s="59"/>
      <c r="H13" s="60">
        <f>H14+H15</f>
        <v>52906573994</v>
      </c>
    </row>
    <row r="14" spans="1:8" ht="32.450000000000003" customHeight="1" x14ac:dyDescent="0.25">
      <c r="A14" s="43" t="s">
        <v>63</v>
      </c>
      <c r="B14" s="61"/>
      <c r="C14" s="59"/>
      <c r="D14" s="59"/>
      <c r="E14" s="82">
        <v>1960968936</v>
      </c>
      <c r="F14" s="31"/>
      <c r="G14" s="59"/>
      <c r="H14" s="60">
        <v>18811800078</v>
      </c>
    </row>
    <row r="15" spans="1:8" ht="32.450000000000003" customHeight="1" x14ac:dyDescent="0.25">
      <c r="A15" s="43" t="s">
        <v>64</v>
      </c>
      <c r="B15" s="61"/>
      <c r="C15" s="59"/>
      <c r="D15" s="59"/>
      <c r="E15" s="82">
        <v>3439954929</v>
      </c>
      <c r="F15" s="31"/>
      <c r="G15" s="59"/>
      <c r="H15" s="60">
        <v>34094773916</v>
      </c>
    </row>
    <row r="16" spans="1:8" ht="32.450000000000003" customHeight="1" thickBot="1" x14ac:dyDescent="0.3">
      <c r="A16" s="66" t="s">
        <v>65</v>
      </c>
      <c r="B16" s="70"/>
      <c r="C16" s="71"/>
      <c r="D16" s="71"/>
      <c r="E16" s="83">
        <f>E19+E20+E22</f>
        <v>2027241456</v>
      </c>
      <c r="F16" s="67"/>
      <c r="G16" s="71"/>
      <c r="H16" s="72">
        <f>H19+H20+H22</f>
        <v>20820814108</v>
      </c>
    </row>
    <row r="17" spans="1:8" ht="32.450000000000003" customHeight="1" x14ac:dyDescent="0.25">
      <c r="A17" s="12" t="s">
        <v>17</v>
      </c>
      <c r="B17" s="61">
        <f>SUM(B18:B23)</f>
        <v>1895848</v>
      </c>
      <c r="C17" s="59">
        <f>SUM(C18:C23)</f>
        <v>12138</v>
      </c>
      <c r="D17" s="59"/>
      <c r="E17" s="82">
        <f>SUM(E18:E23)</f>
        <v>7301932119</v>
      </c>
      <c r="F17" s="31">
        <f t="shared" ref="F17:F23" si="0">B17</f>
        <v>1895848</v>
      </c>
      <c r="G17" s="59">
        <f>SUM(G18:G23)</f>
        <v>107905</v>
      </c>
      <c r="H17" s="60">
        <f>SUM(H18:H23)</f>
        <v>72479685690</v>
      </c>
    </row>
    <row r="18" spans="1:8" ht="32.450000000000003" customHeight="1" x14ac:dyDescent="0.25">
      <c r="A18" s="46" t="s">
        <v>69</v>
      </c>
      <c r="B18" s="5">
        <v>1251437</v>
      </c>
      <c r="C18" s="44">
        <v>10654</v>
      </c>
      <c r="D18" s="59"/>
      <c r="E18" s="82">
        <v>4798335725</v>
      </c>
      <c r="F18" s="31">
        <f t="shared" si="0"/>
        <v>1251437</v>
      </c>
      <c r="G18" s="32">
        <v>91391</v>
      </c>
      <c r="H18" s="45">
        <v>47006414005</v>
      </c>
    </row>
    <row r="19" spans="1:8" ht="32.450000000000003" customHeight="1" x14ac:dyDescent="0.25">
      <c r="A19" s="46" t="s">
        <v>70</v>
      </c>
      <c r="B19" s="5">
        <v>467319</v>
      </c>
      <c r="C19" s="10">
        <v>50</v>
      </c>
      <c r="D19" s="59"/>
      <c r="E19" s="82">
        <v>1763891608</v>
      </c>
      <c r="F19" s="31">
        <f t="shared" si="0"/>
        <v>467319</v>
      </c>
      <c r="G19" s="10">
        <v>1202</v>
      </c>
      <c r="H19" s="45">
        <v>18188210081</v>
      </c>
    </row>
    <row r="20" spans="1:8" ht="32.450000000000003" customHeight="1" x14ac:dyDescent="0.25">
      <c r="A20" s="46" t="s">
        <v>71</v>
      </c>
      <c r="B20" s="5">
        <v>43506</v>
      </c>
      <c r="C20" s="10">
        <v>427</v>
      </c>
      <c r="D20" s="59"/>
      <c r="E20" s="82">
        <v>164647656</v>
      </c>
      <c r="F20" s="31">
        <f t="shared" si="0"/>
        <v>43506</v>
      </c>
      <c r="G20" s="10">
        <v>4838</v>
      </c>
      <c r="H20" s="45">
        <v>1638970136</v>
      </c>
    </row>
    <row r="21" spans="1:8" ht="32.450000000000003" customHeight="1" x14ac:dyDescent="0.25">
      <c r="A21" s="46" t="s">
        <v>72</v>
      </c>
      <c r="B21" s="5">
        <v>7966</v>
      </c>
      <c r="C21" s="44">
        <v>57</v>
      </c>
      <c r="D21" s="59"/>
      <c r="E21" s="82">
        <v>29572875</v>
      </c>
      <c r="F21" s="31">
        <f t="shared" si="0"/>
        <v>7966</v>
      </c>
      <c r="G21" s="32">
        <v>643</v>
      </c>
      <c r="H21" s="45">
        <v>297797216</v>
      </c>
    </row>
    <row r="22" spans="1:8" ht="32.450000000000003" customHeight="1" x14ac:dyDescent="0.25">
      <c r="A22" s="46" t="s">
        <v>73</v>
      </c>
      <c r="B22" s="5">
        <v>19455</v>
      </c>
      <c r="C22" s="10">
        <v>44</v>
      </c>
      <c r="D22" s="59"/>
      <c r="E22" s="82">
        <v>98702192</v>
      </c>
      <c r="F22" s="31">
        <f t="shared" si="0"/>
        <v>19455</v>
      </c>
      <c r="G22" s="10">
        <v>508</v>
      </c>
      <c r="H22" s="45">
        <v>993633891</v>
      </c>
    </row>
    <row r="23" spans="1:8" ht="32.450000000000003" customHeight="1" x14ac:dyDescent="0.25">
      <c r="A23" s="46" t="s">
        <v>74</v>
      </c>
      <c r="B23" s="86">
        <v>106165</v>
      </c>
      <c r="C23" s="59">
        <v>906</v>
      </c>
      <c r="D23" s="59"/>
      <c r="E23" s="82">
        <v>446782063</v>
      </c>
      <c r="F23" s="31">
        <f t="shared" si="0"/>
        <v>106165</v>
      </c>
      <c r="G23" s="59">
        <v>9323</v>
      </c>
      <c r="H23" s="82">
        <v>4354660361</v>
      </c>
    </row>
    <row r="24" spans="1:8" ht="32.450000000000003" customHeight="1" x14ac:dyDescent="0.25">
      <c r="A24" s="92" t="s">
        <v>16</v>
      </c>
      <c r="B24" s="93">
        <f>SUM(B25:B26)</f>
        <v>2175</v>
      </c>
      <c r="C24" s="94"/>
      <c r="D24" s="94"/>
      <c r="E24" s="95">
        <f>SUM(E25:E26)</f>
        <v>126233202</v>
      </c>
      <c r="F24" s="93">
        <f>SUM(F25:F26)</f>
        <v>21196</v>
      </c>
      <c r="G24" s="100"/>
      <c r="H24" s="95">
        <f>SUM(H25:H26)</f>
        <v>1247702412</v>
      </c>
    </row>
    <row r="25" spans="1:8" ht="32.450000000000003" customHeight="1" x14ac:dyDescent="0.25">
      <c r="A25" s="46" t="s">
        <v>75</v>
      </c>
      <c r="B25" s="86">
        <v>1334</v>
      </c>
      <c r="C25" s="59"/>
      <c r="D25" s="59"/>
      <c r="E25" s="82">
        <v>49540212</v>
      </c>
      <c r="F25" s="86">
        <v>12729</v>
      </c>
      <c r="G25" s="59"/>
      <c r="H25" s="33">
        <v>474571662</v>
      </c>
    </row>
    <row r="26" spans="1:8" ht="32.450000000000003" customHeight="1" thickBot="1" x14ac:dyDescent="0.3">
      <c r="A26" s="47" t="s">
        <v>76</v>
      </c>
      <c r="B26" s="87">
        <v>841</v>
      </c>
      <c r="C26" s="27"/>
      <c r="D26" s="27"/>
      <c r="E26" s="81">
        <v>76692990</v>
      </c>
      <c r="F26" s="87">
        <v>8467</v>
      </c>
      <c r="G26" s="27"/>
      <c r="H26" s="14">
        <v>773130750</v>
      </c>
    </row>
    <row r="27" spans="1:8" s="49" customFormat="1" ht="24" customHeight="1" thickTop="1" x14ac:dyDescent="0.25">
      <c r="A27" s="20" t="s">
        <v>96</v>
      </c>
      <c r="B27" s="48"/>
      <c r="C27" s="48"/>
      <c r="D27" s="48"/>
      <c r="E27" s="48"/>
      <c r="F27" s="48"/>
      <c r="G27" s="48"/>
      <c r="H27" s="48"/>
    </row>
    <row r="28" spans="1:8" s="49" customFormat="1" ht="24" customHeight="1" x14ac:dyDescent="0.25">
      <c r="A28" s="20" t="s">
        <v>82</v>
      </c>
      <c r="B28" s="48"/>
      <c r="C28" s="48"/>
      <c r="D28" s="48"/>
      <c r="E28" s="48"/>
      <c r="F28" s="48"/>
      <c r="G28" s="48"/>
      <c r="H28" s="48"/>
    </row>
    <row r="29" spans="1:8" s="49" customFormat="1" ht="24" customHeight="1" x14ac:dyDescent="0.25">
      <c r="A29" s="20" t="s">
        <v>66</v>
      </c>
      <c r="B29" s="48"/>
      <c r="C29" s="48"/>
      <c r="D29" s="48"/>
      <c r="E29" s="48"/>
      <c r="F29" s="48"/>
      <c r="G29" s="48"/>
      <c r="H29" s="48"/>
    </row>
    <row r="30" spans="1:8" s="49" customFormat="1" ht="24" customHeight="1" x14ac:dyDescent="0.25">
      <c r="A30" s="20" t="s">
        <v>67</v>
      </c>
      <c r="B30" s="48"/>
      <c r="C30" s="48"/>
      <c r="D30" s="48"/>
      <c r="E30" s="48"/>
      <c r="F30" s="48"/>
      <c r="G30" s="48"/>
      <c r="H30" s="48"/>
    </row>
    <row r="31" spans="1:8" s="49" customFormat="1" ht="24" customHeight="1" x14ac:dyDescent="0.25">
      <c r="A31" s="20" t="s">
        <v>68</v>
      </c>
      <c r="B31" s="48"/>
      <c r="C31" s="48"/>
      <c r="D31" s="48"/>
      <c r="E31" s="48"/>
      <c r="F31" s="48"/>
      <c r="G31" s="48"/>
      <c r="H31" s="48"/>
    </row>
    <row r="32" spans="1:8" s="115" customFormat="1" ht="24" customHeight="1" x14ac:dyDescent="0.25">
      <c r="A32" s="107" t="s">
        <v>107</v>
      </c>
      <c r="B32" s="114"/>
      <c r="C32" s="114"/>
      <c r="D32" s="114"/>
      <c r="E32" s="114"/>
      <c r="F32" s="114"/>
      <c r="G32" s="114"/>
      <c r="H32" s="114"/>
    </row>
  </sheetData>
  <mergeCells count="15">
    <mergeCell ref="B9:E9"/>
    <mergeCell ref="F9:H9"/>
    <mergeCell ref="A2:A4"/>
    <mergeCell ref="A9:A11"/>
    <mergeCell ref="H10:H11"/>
    <mergeCell ref="B10:C10"/>
    <mergeCell ref="D10:E11"/>
    <mergeCell ref="F10:G10"/>
    <mergeCell ref="A1:H1"/>
    <mergeCell ref="B2:E2"/>
    <mergeCell ref="F2:H2"/>
    <mergeCell ref="B3:C3"/>
    <mergeCell ref="D3:E3"/>
    <mergeCell ref="F3:G4"/>
    <mergeCell ref="H3:H4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&amp;C&amp;"微軟正黑體,粗體"&amp;16勞工保險局110年10月統計提要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勞工保險</vt:lpstr>
      <vt:lpstr>就業保險&amp;勞工退休金&amp;積欠墊償</vt:lpstr>
      <vt:lpstr>農民保險&amp;農民退休儲金&amp;老農津貼</vt:lpstr>
      <vt:lpstr>國民年金</vt:lpstr>
      <vt:lpstr>'農民保險&amp;農民退休儲金&amp;老農津貼'!Print_Area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2021-12-08T03:38:56Z</dcterms:created>
  <dcterms:modified xsi:type="dcterms:W3CDTF">2021-12-08T08:03:23Z</dcterms:modified>
  <dc:language/>
</cp:coreProperties>
</file>