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3455" yWindow="90" windowWidth="15345" windowHeight="12420" tabRatio="630"/>
  </bookViews>
  <sheets>
    <sheet name="勞工保險" sheetId="1" r:id="rId1"/>
    <sheet name="就業保險&amp;勞工退休金&amp;積欠墊償" sheetId="2" r:id="rId2"/>
    <sheet name="農民保險&amp;農民退休儲金&amp;老農津貼" sheetId="3" r:id="rId3"/>
    <sheet name="國民年金" sheetId="5" r:id="rId4"/>
  </sheets>
  <definedNames>
    <definedName name="_xlnm.Print_Area" localSheetId="2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C43" i="3" l="1"/>
  <c r="F43" i="3" s="1"/>
  <c r="D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B19" i="1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8" i="3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<sst xmlns="http://schemas.openxmlformats.org/spreadsheetml/2006/main" count="248" uniqueCount="106">
  <si>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</si>
  <si>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</si>
  <si>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</si>
  <si>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</si>
  <si>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</si>
  <si>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</si>
  <si>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</si>
  <si>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</si>
  <si>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</si>
  <si>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</si>
  <si>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</si>
  <si>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</si>
  <si>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</si>
  <si>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</si>
  <si>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</si>
  <si>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</si>
  <si>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</si>
  <si>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</si>
  <si>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</si>
  <si>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</si>
  <si>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</si>
  <si>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</si>
  <si>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</si>
  <si>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</si>
  <si>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</si>
  <si>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</si>
  <si>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</si>
  <si>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</si>
  <si>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</si>
  <si>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</si>
  <si>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</si>
  <si>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</si>
  <si>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</si>
  <si>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</si>
  <si>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</si>
  <si>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</si>
  <si>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</si>
  <si>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</si>
  <si>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</si>
  <si>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</si>
  <si>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</si>
  <si>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</si>
  <si>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</si>
  <si>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</si>
  <si>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</si>
  <si>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</si>
  <si>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</si>
  <si>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</si>
  <si>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</si>
  <si>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</si>
  <si>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</si>
  <si>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</si>
  <si>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</si>
  <si>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</si>
  <si>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</si>
  <si>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</si>
  <si>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</si>
  <si>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</si>
  <si>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</si>
  <si>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</si>
  <si>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</si>
  <si>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</si>
  <si>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</si>
  <si>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</si>
  <si>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</si>
  <si>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</si>
  <si>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</si>
  <si>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</si>
  <si>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</si>
  <si>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</si>
  <si>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</si>
  <si>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</si>
  <si>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</si>
  <si>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</si>
  <si>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</si>
  <si>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</si>
  <si>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</si>
  <si>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</si>
  <si>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</si>
  <si>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</si>
  <si>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</si>
  <si>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</si>
  <si>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</si>
  <si>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傷害給付及就醫津貼</t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</si>
  <si>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</si>
  <si>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</si>
  <si>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　　    初核人數不含國併勞。</t>
  </si>
  <si>
    <t>納保資料每兩個月開單計費，統計數據於雙數月份公布</t>
    <phoneticPr fontId="8" type="noConversion"/>
  </si>
  <si>
    <t>平均提繳工資</t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</si>
  <si>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</si>
  <si>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</si>
  <si>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</si>
  <si>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</si>
  <si>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</si>
  <si>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</si>
  <si>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</si>
  <si>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</si>
  <si>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</si>
  <si>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墊償人數不重複計算，故人數加總大於合計。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</si>
  <si>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1,583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7,637,742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82,811,580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</si>
  <si>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7,222,516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829,679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</si>
  <si>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5.66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</si>
  <si>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</si>
  <si>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註：農民退休儲金提繳基準(基本工資</t>
    </r>
    <r>
      <rPr>
        <sz val="12"/>
        <rFont val="Times New Roman"/>
        <family val="1"/>
      </rPr>
      <t>) 24,000</t>
    </r>
    <r>
      <rPr>
        <sz val="12"/>
        <rFont val="微軟正黑體"/>
        <family val="2"/>
        <charset val="136"/>
      </rPr>
      <t xml:space="preserve">元，本月平均提繳率 </t>
    </r>
    <r>
      <rPr>
        <sz val="12"/>
        <rFont val="Times New Roman"/>
        <family val="1"/>
      </rPr>
      <t>9.79%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</si>
  <si>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>827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261,353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2,</t>
    </r>
    <r>
      <rPr>
        <sz val="12"/>
        <rFont val="Times New Roman"/>
        <family val="1"/>
      </rPr>
      <t>610,275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</si>
  <si>
    <r>
      <rPr>
        <sz val="12"/>
        <color rgb="FF000000"/>
        <rFont val="Times New Roman"/>
        <family val="1"/>
        <charset val="136"/>
      </rPr>
      <t xml:space="preserve"> 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</si>
</sst>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137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9" t="s">
        <v>0</v>
      </c>
      <c r="B1" s="110"/>
      <c r="C1" s="110"/>
      <c r="D1" s="110"/>
      <c r="E1" s="110"/>
      <c r="F1" s="110"/>
      <c r="G1" s="111"/>
    </row>
    <row r="2" spans="1:7" ht="30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70</v>
      </c>
      <c r="B4" s="5">
        <v>590097</v>
      </c>
      <c r="C4" s="6"/>
      <c r="D4" s="7"/>
      <c r="E4" s="5">
        <f>B4</f>
        <v>590097</v>
      </c>
      <c r="F4" s="6"/>
      <c r="G4" s="7"/>
    </row>
    <row r="5" spans="1:7" ht="28.35" customHeight="1" x14ac:dyDescent="0.25">
      <c r="A5" s="8" t="s">
        <v>71</v>
      </c>
      <c r="B5" s="9"/>
      <c r="C5" s="10">
        <v>10807449</v>
      </c>
      <c r="D5" s="11"/>
      <c r="E5" s="9"/>
      <c r="F5" s="10">
        <f>C5</f>
        <v>10807449</v>
      </c>
      <c r="G5" s="11"/>
    </row>
    <row r="6" spans="1:7" ht="28.35" customHeight="1" x14ac:dyDescent="0.25">
      <c r="A6" s="8" t="s">
        <v>8</v>
      </c>
      <c r="B6" s="71"/>
      <c r="C6" s="71"/>
      <c r="D6" s="33">
        <v>32761</v>
      </c>
      <c r="E6" s="71"/>
      <c r="F6" s="71"/>
      <c r="G6" s="33">
        <v>32751</v>
      </c>
    </row>
    <row r="7" spans="1:7" ht="28.35" customHeight="1" x14ac:dyDescent="0.25">
      <c r="A7" s="8" t="s">
        <v>9</v>
      </c>
      <c r="B7" s="71"/>
      <c r="C7" s="71"/>
      <c r="D7" s="33">
        <f>D8+D9</f>
        <v>36734191537</v>
      </c>
      <c r="E7" s="71"/>
      <c r="F7" s="71"/>
      <c r="G7" s="33">
        <f>G8+G9</f>
        <v>398929620100</v>
      </c>
    </row>
    <row r="8" spans="1:7" ht="28.35" customHeight="1" x14ac:dyDescent="0.25">
      <c r="A8" s="12" t="s">
        <v>10</v>
      </c>
      <c r="B8" s="13"/>
      <c r="C8" s="13"/>
      <c r="D8" s="11">
        <v>36046310153</v>
      </c>
      <c r="E8" s="13"/>
      <c r="F8" s="13"/>
      <c r="G8" s="11">
        <v>391454389891</v>
      </c>
    </row>
    <row r="9" spans="1:7" ht="28.35" customHeight="1" thickBot="1" x14ac:dyDescent="0.3">
      <c r="A9" s="12" t="s">
        <v>11</v>
      </c>
      <c r="B9" s="13"/>
      <c r="C9" s="13"/>
      <c r="D9" s="14">
        <v>687881384</v>
      </c>
      <c r="E9" s="13"/>
      <c r="F9" s="13"/>
      <c r="G9" s="11">
        <v>7475230209</v>
      </c>
    </row>
    <row r="10" spans="1:7" ht="30" customHeight="1" thickTop="1" thickBot="1" x14ac:dyDescent="0.3">
      <c r="A10" s="113" t="s">
        <v>12</v>
      </c>
      <c r="B10" s="114" t="s">
        <v>13</v>
      </c>
      <c r="C10" s="115"/>
      <c r="D10" s="116" t="s">
        <v>6</v>
      </c>
      <c r="E10" s="114" t="s">
        <v>13</v>
      </c>
      <c r="F10" s="115"/>
      <c r="G10" s="116" t="s">
        <v>6</v>
      </c>
    </row>
    <row r="11" spans="1:7" ht="23.25" customHeight="1" thickTop="1" thickBot="1" x14ac:dyDescent="0.3">
      <c r="A11" s="113"/>
      <c r="B11" s="52"/>
      <c r="C11" s="55" t="s">
        <v>14</v>
      </c>
      <c r="D11" s="116"/>
      <c r="E11" s="52"/>
      <c r="F11" s="55" t="s">
        <v>14</v>
      </c>
      <c r="G11" s="116"/>
    </row>
    <row r="12" spans="1:7" ht="28.35" customHeight="1" thickTop="1" x14ac:dyDescent="0.25">
      <c r="A12" s="4" t="s">
        <v>15</v>
      </c>
      <c r="B12" s="16">
        <f>B13+B14</f>
        <v>1577873</v>
      </c>
      <c r="C12" s="17"/>
      <c r="D12" s="7">
        <f>D13+D14</f>
        <v>38642686764</v>
      </c>
      <c r="E12" s="16">
        <f>E13+E14</f>
        <v>3855464</v>
      </c>
      <c r="F12" s="17"/>
      <c r="G12" s="7">
        <f>G13+G14</f>
        <v>423590250082</v>
      </c>
    </row>
    <row r="13" spans="1:7" ht="28.35" customHeight="1" x14ac:dyDescent="0.25">
      <c r="A13" s="12" t="s">
        <v>10</v>
      </c>
      <c r="B13" s="5">
        <v>1570915</v>
      </c>
      <c r="C13" s="18"/>
      <c r="D13" s="11">
        <v>38297556114</v>
      </c>
      <c r="E13" s="5">
        <v>1964089</v>
      </c>
      <c r="F13" s="10"/>
      <c r="G13" s="11">
        <v>417562078200</v>
      </c>
    </row>
    <row r="14" spans="1:7" ht="28.35" customHeight="1" thickBot="1" x14ac:dyDescent="0.3">
      <c r="A14" s="12" t="s">
        <v>11</v>
      </c>
      <c r="B14" s="5">
        <v>6958</v>
      </c>
      <c r="C14" s="18"/>
      <c r="D14" s="11">
        <v>345130650</v>
      </c>
      <c r="E14" s="5">
        <v>1891375</v>
      </c>
      <c r="F14" s="10"/>
      <c r="G14" s="11">
        <v>6028171882</v>
      </c>
    </row>
    <row r="15" spans="1:7" ht="28.35" customHeight="1" x14ac:dyDescent="0.25">
      <c r="A15" s="57" t="s">
        <v>16</v>
      </c>
      <c r="B15" s="58">
        <f>B17+B18+B20+B23+B26+B28</f>
        <v>48226</v>
      </c>
      <c r="C15" s="59"/>
      <c r="D15" s="60">
        <f>D17+D18+D20+D23+D26+D28</f>
        <v>11546746758</v>
      </c>
      <c r="E15" s="58">
        <f>E17+E18+E20+E23+E26+E28</f>
        <v>2325817</v>
      </c>
      <c r="F15" s="59"/>
      <c r="G15" s="60">
        <f>G17+G18+G20+G23+G26+G28</f>
        <v>134434637974</v>
      </c>
    </row>
    <row r="16" spans="1:7" ht="28.35" customHeight="1" thickBot="1" x14ac:dyDescent="0.3">
      <c r="A16" s="61" t="s">
        <v>17</v>
      </c>
      <c r="B16" s="62">
        <f t="shared" ref="B16:G16" si="0">B21+B24+B27</f>
        <v>1529647</v>
      </c>
      <c r="C16" s="63">
        <f t="shared" si="0"/>
        <v>8561</v>
      </c>
      <c r="D16" s="64">
        <f t="shared" si="0"/>
        <v>27095940006</v>
      </c>
      <c r="E16" s="62">
        <f t="shared" si="0"/>
        <v>1529647</v>
      </c>
      <c r="F16" s="63">
        <f t="shared" si="0"/>
        <v>109294</v>
      </c>
      <c r="G16" s="64">
        <f t="shared" si="0"/>
        <v>289155612108</v>
      </c>
    </row>
    <row r="17" spans="1:7" ht="28.35" customHeight="1" x14ac:dyDescent="0.25">
      <c r="A17" s="57" t="s">
        <v>18</v>
      </c>
      <c r="B17" s="72">
        <v>10374</v>
      </c>
      <c r="C17" s="73"/>
      <c r="D17" s="74">
        <v>681753136</v>
      </c>
      <c r="E17" s="72">
        <v>106541</v>
      </c>
      <c r="F17" s="73"/>
      <c r="G17" s="74">
        <v>6978360139</v>
      </c>
    </row>
    <row r="18" spans="1:7" ht="28.35" customHeight="1" x14ac:dyDescent="0.25">
      <c r="A18" s="82" t="s">
        <v>19</v>
      </c>
      <c r="B18" s="83">
        <v>16200</v>
      </c>
      <c r="C18" s="84"/>
      <c r="D18" s="85">
        <v>309598111</v>
      </c>
      <c r="E18" s="83">
        <v>142817</v>
      </c>
      <c r="F18" s="84"/>
      <c r="G18" s="85">
        <v>2876642679</v>
      </c>
    </row>
    <row r="19" spans="1:7" ht="28.35" customHeight="1" x14ac:dyDescent="0.25">
      <c r="A19" s="12" t="s">
        <v>20</v>
      </c>
      <c r="B19" s="70">
        <f>B20+B21</f>
        <v>6637</v>
      </c>
      <c r="C19" s="56"/>
      <c r="D19" s="68">
        <f>D20+D21</f>
        <v>498101711</v>
      </c>
      <c r="E19" s="70">
        <f>E20+E21</f>
        <v>20315</v>
      </c>
      <c r="F19" s="56"/>
      <c r="G19" s="68">
        <f>G20+G21</f>
        <v>4970626597</v>
      </c>
    </row>
    <row r="20" spans="1:7" ht="28.35" customHeight="1" x14ac:dyDescent="0.25">
      <c r="A20" s="43" t="s">
        <v>21</v>
      </c>
      <c r="B20" s="70">
        <v>1541</v>
      </c>
      <c r="C20" s="56"/>
      <c r="D20" s="68">
        <v>435039152</v>
      </c>
      <c r="E20" s="70">
        <v>15219</v>
      </c>
      <c r="F20" s="56"/>
      <c r="G20" s="68">
        <v>4328688954</v>
      </c>
    </row>
    <row r="21" spans="1:7" ht="28.35" customHeight="1" x14ac:dyDescent="0.25">
      <c r="A21" s="43" t="s">
        <v>22</v>
      </c>
      <c r="B21" s="70">
        <v>5096</v>
      </c>
      <c r="C21" s="56">
        <v>49</v>
      </c>
      <c r="D21" s="68">
        <v>63062559</v>
      </c>
      <c r="E21" s="70">
        <f>B21</f>
        <v>5096</v>
      </c>
      <c r="F21" s="56">
        <v>425</v>
      </c>
      <c r="G21" s="68">
        <v>641937643</v>
      </c>
    </row>
    <row r="22" spans="1:7" ht="28.35" customHeight="1" x14ac:dyDescent="0.25">
      <c r="A22" s="86" t="s">
        <v>23</v>
      </c>
      <c r="B22" s="87">
        <f>B23+B24</f>
        <v>1494091</v>
      </c>
      <c r="C22" s="88"/>
      <c r="D22" s="89">
        <f>D23+D24</f>
        <v>34372484076</v>
      </c>
      <c r="E22" s="87">
        <f>E23+E24</f>
        <v>1572461</v>
      </c>
      <c r="F22" s="88"/>
      <c r="G22" s="89">
        <f>G23+G24</f>
        <v>376909136894</v>
      </c>
    </row>
    <row r="23" spans="1:7" ht="28.35" customHeight="1" x14ac:dyDescent="0.25">
      <c r="A23" s="43" t="s">
        <v>21</v>
      </c>
      <c r="B23" s="80">
        <v>7584</v>
      </c>
      <c r="C23" s="56"/>
      <c r="D23" s="76">
        <v>7820821575</v>
      </c>
      <c r="E23" s="80">
        <v>85954</v>
      </c>
      <c r="F23" s="56"/>
      <c r="G23" s="76">
        <v>93381251526</v>
      </c>
    </row>
    <row r="24" spans="1:7" ht="28.35" customHeight="1" x14ac:dyDescent="0.25">
      <c r="A24" s="43" t="s">
        <v>24</v>
      </c>
      <c r="B24" s="80">
        <v>1486507</v>
      </c>
      <c r="C24" s="56">
        <v>7963</v>
      </c>
      <c r="D24" s="76">
        <v>26551662501</v>
      </c>
      <c r="E24" s="80">
        <f>B24</f>
        <v>1486507</v>
      </c>
      <c r="F24" s="56">
        <v>103631</v>
      </c>
      <c r="G24" s="76">
        <v>283527885368</v>
      </c>
    </row>
    <row r="25" spans="1:7" ht="28.35" customHeight="1" x14ac:dyDescent="0.25">
      <c r="A25" s="86" t="s">
        <v>25</v>
      </c>
      <c r="B25" s="87">
        <f>B26+B27</f>
        <v>50571</v>
      </c>
      <c r="C25" s="88"/>
      <c r="D25" s="89">
        <f>D26+D27</f>
        <v>2778056054</v>
      </c>
      <c r="E25" s="87">
        <f>E26+E27</f>
        <v>170455</v>
      </c>
      <c r="F25" s="88"/>
      <c r="G25" s="89">
        <f>G26+G27</f>
        <v>29208739532</v>
      </c>
    </row>
    <row r="26" spans="1:7" ht="28.35" customHeight="1" x14ac:dyDescent="0.25">
      <c r="A26" s="43" t="s">
        <v>21</v>
      </c>
      <c r="B26" s="80">
        <v>12527</v>
      </c>
      <c r="C26" s="56"/>
      <c r="D26" s="76">
        <v>2296841108</v>
      </c>
      <c r="E26" s="80">
        <v>132411</v>
      </c>
      <c r="F26" s="56"/>
      <c r="G26" s="76">
        <v>24222950435</v>
      </c>
    </row>
    <row r="27" spans="1:7" ht="28.35" customHeight="1" x14ac:dyDescent="0.25">
      <c r="A27" s="90" t="s">
        <v>24</v>
      </c>
      <c r="B27" s="91">
        <v>38044</v>
      </c>
      <c r="C27" s="92">
        <v>549</v>
      </c>
      <c r="D27" s="93">
        <v>481214946</v>
      </c>
      <c r="E27" s="91">
        <f>B27</f>
        <v>38044</v>
      </c>
      <c r="F27" s="92">
        <v>5238</v>
      </c>
      <c r="G27" s="93">
        <v>4985789097</v>
      </c>
    </row>
    <row r="28" spans="1:7" ht="28.35" customHeight="1" thickBot="1" x14ac:dyDescent="0.3">
      <c r="A28" s="42" t="s">
        <v>26</v>
      </c>
      <c r="B28" s="36">
        <v>0</v>
      </c>
      <c r="C28" s="28"/>
      <c r="D28" s="14">
        <v>2693676</v>
      </c>
      <c r="E28" s="36">
        <v>1842875</v>
      </c>
      <c r="F28" s="28"/>
      <c r="G28" s="14">
        <v>2646744241</v>
      </c>
    </row>
    <row r="29" spans="1:7" ht="20.25" customHeight="1" thickTop="1" x14ac:dyDescent="0.25">
      <c r="A29" s="101" t="s">
        <v>91</v>
      </c>
    </row>
    <row r="30" spans="1:7" ht="20.25" customHeight="1" x14ac:dyDescent="0.25">
      <c r="A30" s="101" t="s">
        <v>105</v>
      </c>
    </row>
    <row r="31" spans="1:7" ht="20.25" customHeight="1" x14ac:dyDescent="0.25">
      <c r="A31" s="102" t="s">
        <v>99</v>
      </c>
    </row>
    <row r="32" spans="1:7" ht="21" customHeight="1" x14ac:dyDescent="0.25">
      <c r="A32" s="101" t="s">
        <v>86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&amp;C&amp;"微軟正黑體,粗體"&amp;16勞工保險局110年11月統計提要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09" t="s">
        <v>27</v>
      </c>
      <c r="B1" s="110"/>
      <c r="C1" s="110"/>
      <c r="D1" s="110"/>
      <c r="E1" s="110"/>
      <c r="F1" s="110"/>
      <c r="G1" s="111"/>
    </row>
    <row r="2" spans="1:7" ht="25.35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2.1" customHeight="1" thickTop="1" thickBot="1" x14ac:dyDescent="0.3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0.100000000000001" customHeight="1" thickTop="1" x14ac:dyDescent="0.25">
      <c r="A4" s="4" t="s">
        <v>70</v>
      </c>
      <c r="B4" s="21">
        <v>542637</v>
      </c>
      <c r="C4" s="22"/>
      <c r="D4" s="7"/>
      <c r="E4" s="21">
        <f>B4</f>
        <v>542637</v>
      </c>
      <c r="F4" s="22"/>
      <c r="G4" s="7"/>
    </row>
    <row r="5" spans="1:7" ht="20.100000000000001" customHeight="1" x14ac:dyDescent="0.25">
      <c r="A5" s="8" t="s">
        <v>71</v>
      </c>
      <c r="B5" s="23"/>
      <c r="C5" s="24">
        <v>7212446</v>
      </c>
      <c r="D5" s="11"/>
      <c r="E5" s="23"/>
      <c r="F5" s="24">
        <f>C5</f>
        <v>7212446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34515</v>
      </c>
      <c r="E6" s="13"/>
      <c r="F6" s="13"/>
      <c r="G6" s="11">
        <v>34484</v>
      </c>
    </row>
    <row r="7" spans="1:7" ht="20.100000000000001" customHeight="1" thickBot="1" x14ac:dyDescent="0.3">
      <c r="A7" s="25" t="s">
        <v>9</v>
      </c>
      <c r="B7" s="26"/>
      <c r="C7" s="27"/>
      <c r="D7" s="14">
        <v>2506844650</v>
      </c>
      <c r="E7" s="28"/>
      <c r="F7" s="28"/>
      <c r="G7" s="14">
        <v>27140093636</v>
      </c>
    </row>
    <row r="8" spans="1:7" ht="19.5" customHeight="1" thickTop="1" thickBot="1" x14ac:dyDescent="0.3">
      <c r="A8" s="117" t="s">
        <v>12</v>
      </c>
      <c r="B8" s="114" t="s">
        <v>13</v>
      </c>
      <c r="C8" s="114"/>
      <c r="D8" s="114" t="s">
        <v>6</v>
      </c>
      <c r="E8" s="114" t="s">
        <v>13</v>
      </c>
      <c r="F8" s="114"/>
      <c r="G8" s="114" t="s">
        <v>6</v>
      </c>
    </row>
    <row r="9" spans="1:7" ht="17.25" thickBot="1" x14ac:dyDescent="0.3">
      <c r="A9" s="118"/>
      <c r="B9" s="52"/>
      <c r="C9" s="53" t="s">
        <v>28</v>
      </c>
      <c r="D9" s="119"/>
      <c r="E9" s="15"/>
      <c r="F9" s="53" t="s">
        <v>28</v>
      </c>
      <c r="G9" s="119"/>
    </row>
    <row r="10" spans="1:7" ht="20.100000000000001" customHeight="1" thickTop="1" x14ac:dyDescent="0.25">
      <c r="A10" s="29" t="s">
        <v>15</v>
      </c>
      <c r="B10" s="16">
        <f t="shared" ref="B10:G10" si="0">SUM(B11:B15)</f>
        <v>132360</v>
      </c>
      <c r="C10" s="17">
        <f t="shared" si="0"/>
        <v>30406</v>
      </c>
      <c r="D10" s="30">
        <f t="shared" si="0"/>
        <v>1804588630</v>
      </c>
      <c r="E10" s="16">
        <f t="shared" si="0"/>
        <v>1378325</v>
      </c>
      <c r="F10" s="17">
        <f t="shared" si="0"/>
        <v>303699</v>
      </c>
      <c r="G10" s="30">
        <f t="shared" si="0"/>
        <v>18893158241</v>
      </c>
    </row>
    <row r="11" spans="1:7" ht="20.100000000000001" customHeight="1" x14ac:dyDescent="0.25">
      <c r="A11" s="12" t="s">
        <v>29</v>
      </c>
      <c r="B11" s="5">
        <v>34784</v>
      </c>
      <c r="C11" s="10">
        <v>5939</v>
      </c>
      <c r="D11" s="19">
        <v>785796883</v>
      </c>
      <c r="E11" s="31">
        <v>381585</v>
      </c>
      <c r="F11" s="32">
        <v>78486</v>
      </c>
      <c r="G11" s="33">
        <v>8687793309</v>
      </c>
    </row>
    <row r="12" spans="1:7" ht="20.100000000000001" customHeight="1" x14ac:dyDescent="0.25">
      <c r="A12" s="12" t="s">
        <v>30</v>
      </c>
      <c r="B12" s="5">
        <v>2471</v>
      </c>
      <c r="C12" s="10">
        <f>B12</f>
        <v>2471</v>
      </c>
      <c r="D12" s="19">
        <v>120924127</v>
      </c>
      <c r="E12" s="5">
        <v>31608</v>
      </c>
      <c r="F12" s="10">
        <v>31608</v>
      </c>
      <c r="G12" s="19">
        <v>1516396641</v>
      </c>
    </row>
    <row r="13" spans="1:7" ht="20.100000000000001" customHeight="1" x14ac:dyDescent="0.25">
      <c r="A13" s="12" t="s">
        <v>31</v>
      </c>
      <c r="B13" s="5">
        <v>2502</v>
      </c>
      <c r="C13" s="10">
        <v>874</v>
      </c>
      <c r="D13" s="19">
        <v>55191972</v>
      </c>
      <c r="E13" s="5">
        <v>21442</v>
      </c>
      <c r="F13" s="10">
        <v>6786</v>
      </c>
      <c r="G13" s="19">
        <v>483025643</v>
      </c>
    </row>
    <row r="14" spans="1:7" ht="20.100000000000001" customHeight="1" x14ac:dyDescent="0.25">
      <c r="A14" s="12" t="s">
        <v>32</v>
      </c>
      <c r="B14" s="5">
        <v>39042</v>
      </c>
      <c r="C14" s="10">
        <v>6913</v>
      </c>
      <c r="D14" s="19">
        <v>799228952</v>
      </c>
      <c r="E14" s="5">
        <v>380380</v>
      </c>
      <c r="F14" s="10">
        <v>75751</v>
      </c>
      <c r="G14" s="19">
        <v>7760373042</v>
      </c>
    </row>
    <row r="15" spans="1:7" ht="20.100000000000001" customHeight="1" thickBot="1" x14ac:dyDescent="0.3">
      <c r="A15" s="34" t="s">
        <v>33</v>
      </c>
      <c r="B15" s="26">
        <v>53561</v>
      </c>
      <c r="C15" s="27">
        <v>14209</v>
      </c>
      <c r="D15" s="35">
        <v>43446696</v>
      </c>
      <c r="E15" s="26">
        <v>563310</v>
      </c>
      <c r="F15" s="27">
        <v>111068</v>
      </c>
      <c r="G15" s="35">
        <v>445569606</v>
      </c>
    </row>
    <row r="16" spans="1:7" ht="15.95" customHeight="1" thickTop="1" x14ac:dyDescent="0.25">
      <c r="A16" s="20" t="s">
        <v>85</v>
      </c>
    </row>
    <row r="17" spans="1:7" ht="9.9499999999999993" customHeight="1" thickBot="1" x14ac:dyDescent="0.3">
      <c r="A17" s="20"/>
    </row>
    <row r="18" spans="1:7" ht="23.1" customHeight="1" thickTop="1" thickBot="1" x14ac:dyDescent="0.3">
      <c r="A18" s="109" t="s">
        <v>43</v>
      </c>
      <c r="B18" s="110"/>
      <c r="C18" s="110"/>
      <c r="D18" s="110"/>
      <c r="E18" s="110"/>
      <c r="F18" s="110"/>
      <c r="G18" s="111"/>
    </row>
    <row r="19" spans="1:7" ht="25.15" customHeight="1" thickTop="1" thickBot="1" x14ac:dyDescent="0.3">
      <c r="A19" s="3"/>
      <c r="B19" s="112" t="s">
        <v>1</v>
      </c>
      <c r="C19" s="112"/>
      <c r="D19" s="112"/>
      <c r="E19" s="112" t="s">
        <v>2</v>
      </c>
      <c r="F19" s="112"/>
      <c r="G19" s="112"/>
    </row>
    <row r="20" spans="1:7" ht="32.1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0.100000000000001" customHeight="1" thickTop="1" x14ac:dyDescent="0.25">
      <c r="A21" s="4" t="s">
        <v>72</v>
      </c>
      <c r="B21" s="16">
        <v>550814</v>
      </c>
      <c r="C21" s="6"/>
      <c r="D21" s="7"/>
      <c r="E21" s="16">
        <f>B21</f>
        <v>550814</v>
      </c>
      <c r="F21" s="6"/>
      <c r="G21" s="7"/>
    </row>
    <row r="22" spans="1:7" ht="20.100000000000001" customHeight="1" x14ac:dyDescent="0.25">
      <c r="A22" s="8" t="s">
        <v>73</v>
      </c>
      <c r="B22" s="9"/>
      <c r="C22" s="24">
        <v>7285641</v>
      </c>
      <c r="D22" s="11"/>
      <c r="E22" s="9"/>
      <c r="F22" s="24">
        <f>C22</f>
        <v>7285641</v>
      </c>
      <c r="G22" s="11"/>
    </row>
    <row r="23" spans="1:7" ht="20.100000000000001" customHeight="1" x14ac:dyDescent="0.25">
      <c r="A23" s="8" t="s">
        <v>88</v>
      </c>
      <c r="B23" s="23"/>
      <c r="C23" s="13"/>
      <c r="D23" s="11">
        <v>41301</v>
      </c>
      <c r="E23" s="23"/>
      <c r="F23" s="13"/>
      <c r="G23" s="11">
        <v>41042</v>
      </c>
    </row>
    <row r="24" spans="1:7" ht="20.100000000000001" customHeight="1" thickBot="1" x14ac:dyDescent="0.3">
      <c r="A24" s="25" t="s">
        <v>37</v>
      </c>
      <c r="B24" s="36"/>
      <c r="C24" s="28"/>
      <c r="D24" s="14">
        <v>21082339573</v>
      </c>
      <c r="E24" s="36"/>
      <c r="F24" s="28"/>
      <c r="G24" s="14">
        <v>225130461977</v>
      </c>
    </row>
    <row r="25" spans="1:7" ht="19.5" customHeight="1" thickTop="1" thickBot="1" x14ac:dyDescent="0.3">
      <c r="A25" s="113" t="s">
        <v>44</v>
      </c>
      <c r="B25" s="114" t="s">
        <v>13</v>
      </c>
      <c r="C25" s="115"/>
      <c r="D25" s="116" t="s">
        <v>6</v>
      </c>
      <c r="E25" s="114" t="s">
        <v>13</v>
      </c>
      <c r="F25" s="115"/>
      <c r="G25" s="116" t="s">
        <v>6</v>
      </c>
    </row>
    <row r="26" spans="1:7" ht="17.25" customHeight="1" thickTop="1" thickBot="1" x14ac:dyDescent="0.3">
      <c r="A26" s="113"/>
      <c r="B26" s="52"/>
      <c r="C26" s="55" t="s">
        <v>45</v>
      </c>
      <c r="D26" s="116"/>
      <c r="E26" s="15"/>
      <c r="F26" s="55" t="s">
        <v>45</v>
      </c>
      <c r="G26" s="116"/>
    </row>
    <row r="27" spans="1:7" ht="20.100000000000001" customHeight="1" thickTop="1" x14ac:dyDescent="0.25">
      <c r="A27" s="29" t="s">
        <v>39</v>
      </c>
      <c r="B27" s="38">
        <f t="shared" ref="B27:G27" si="1">SUM(B28:B31)</f>
        <v>21204</v>
      </c>
      <c r="C27" s="39">
        <f t="shared" si="1"/>
        <v>314</v>
      </c>
      <c r="D27" s="39">
        <f t="shared" si="1"/>
        <v>3315619750</v>
      </c>
      <c r="E27" s="38">
        <f t="shared" si="1"/>
        <v>120226</v>
      </c>
      <c r="F27" s="39">
        <f t="shared" si="1"/>
        <v>3190</v>
      </c>
      <c r="G27" s="40">
        <f t="shared" si="1"/>
        <v>31709471693</v>
      </c>
    </row>
    <row r="28" spans="1:7" ht="20.100000000000001" customHeight="1" x14ac:dyDescent="0.25">
      <c r="A28" s="12" t="s">
        <v>46</v>
      </c>
      <c r="B28" s="31">
        <v>13890</v>
      </c>
      <c r="C28" s="32"/>
      <c r="D28" s="33">
        <v>2689997488</v>
      </c>
      <c r="E28" s="31">
        <v>78153</v>
      </c>
      <c r="F28" s="32"/>
      <c r="G28" s="33">
        <v>26129233242</v>
      </c>
    </row>
    <row r="29" spans="1:7" ht="20.100000000000001" customHeight="1" x14ac:dyDescent="0.25">
      <c r="A29" s="12" t="s">
        <v>47</v>
      </c>
      <c r="B29" s="5">
        <v>1668</v>
      </c>
      <c r="C29" s="10"/>
      <c r="D29" s="19">
        <v>423226775</v>
      </c>
      <c r="E29" s="5">
        <v>19037</v>
      </c>
      <c r="F29" s="10"/>
      <c r="G29" s="19">
        <v>4154346896</v>
      </c>
    </row>
    <row r="30" spans="1:7" ht="20.100000000000001" customHeight="1" x14ac:dyDescent="0.25">
      <c r="A30" s="12" t="s">
        <v>48</v>
      </c>
      <c r="B30" s="5">
        <v>1805</v>
      </c>
      <c r="C30" s="10"/>
      <c r="D30" s="19">
        <v>116388508</v>
      </c>
      <c r="E30" s="5">
        <v>18882</v>
      </c>
      <c r="F30" s="10"/>
      <c r="G30" s="19">
        <v>1154490957</v>
      </c>
    </row>
    <row r="31" spans="1:7" ht="20.100000000000001" customHeight="1" thickBot="1" x14ac:dyDescent="0.3">
      <c r="A31" s="34" t="s">
        <v>89</v>
      </c>
      <c r="B31" s="26">
        <v>3841</v>
      </c>
      <c r="C31" s="27">
        <v>314</v>
      </c>
      <c r="D31" s="35">
        <v>86006979</v>
      </c>
      <c r="E31" s="26">
        <v>4154</v>
      </c>
      <c r="F31" s="27">
        <v>3190</v>
      </c>
      <c r="G31" s="35">
        <v>271400598</v>
      </c>
    </row>
    <row r="32" spans="1:7" ht="15.95" customHeight="1" thickTop="1" x14ac:dyDescent="0.25">
      <c r="A32" s="102" t="s">
        <v>100</v>
      </c>
    </row>
    <row r="33" spans="1:7" ht="15.95" customHeight="1" x14ac:dyDescent="0.25">
      <c r="A33" s="102" t="s">
        <v>101</v>
      </c>
    </row>
    <row r="34" spans="1:7" ht="15.95" customHeight="1" x14ac:dyDescent="0.25">
      <c r="A34" s="101" t="s">
        <v>90</v>
      </c>
    </row>
    <row r="35" spans="1:7" ht="9.9499999999999993" customHeight="1" thickBot="1" x14ac:dyDescent="0.3">
      <c r="A35" s="101"/>
    </row>
    <row r="36" spans="1:7" ht="23.1" customHeight="1" thickTop="1" thickBot="1" x14ac:dyDescent="0.3">
      <c r="A36" s="109" t="s">
        <v>34</v>
      </c>
      <c r="B36" s="110"/>
      <c r="C36" s="110"/>
      <c r="D36" s="110"/>
      <c r="E36" s="110"/>
      <c r="F36" s="110"/>
      <c r="G36" s="111"/>
    </row>
    <row r="37" spans="1:7" ht="28.15" customHeight="1" thickTop="1" thickBot="1" x14ac:dyDescent="0.3">
      <c r="A37" s="67"/>
      <c r="B37" s="112" t="s">
        <v>1</v>
      </c>
      <c r="C37" s="112"/>
      <c r="D37" s="112"/>
      <c r="E37" s="112" t="s">
        <v>2</v>
      </c>
      <c r="F37" s="112"/>
      <c r="G37" s="112"/>
    </row>
    <row r="38" spans="1:7" ht="32.1" customHeight="1" thickTop="1" thickBot="1" x14ac:dyDescent="0.3">
      <c r="A38" s="3" t="s">
        <v>35</v>
      </c>
      <c r="B38" s="49" t="s">
        <v>4</v>
      </c>
      <c r="C38" s="50" t="s">
        <v>5</v>
      </c>
      <c r="D38" s="51" t="s">
        <v>6</v>
      </c>
      <c r="E38" s="49" t="s">
        <v>4</v>
      </c>
      <c r="F38" s="50" t="s">
        <v>5</v>
      </c>
      <c r="G38" s="51" t="s">
        <v>6</v>
      </c>
    </row>
    <row r="39" spans="1:7" ht="20.100000000000001" customHeight="1" thickTop="1" x14ac:dyDescent="0.25">
      <c r="A39" s="4" t="s">
        <v>72</v>
      </c>
      <c r="B39" s="16">
        <v>554703</v>
      </c>
      <c r="C39" s="6"/>
      <c r="D39" s="7"/>
      <c r="E39" s="69">
        <f>B39</f>
        <v>554703</v>
      </c>
      <c r="F39" s="6"/>
      <c r="G39" s="40"/>
    </row>
    <row r="40" spans="1:7" ht="20.100000000000001" customHeight="1" x14ac:dyDescent="0.25">
      <c r="A40" s="8" t="s">
        <v>73</v>
      </c>
      <c r="B40" s="9"/>
      <c r="C40" s="24">
        <v>7800630</v>
      </c>
      <c r="D40" s="11"/>
      <c r="E40" s="9"/>
      <c r="F40" s="24">
        <f>C40</f>
        <v>7800630</v>
      </c>
      <c r="G40" s="33"/>
    </row>
    <row r="41" spans="1:7" ht="20.100000000000001" customHeight="1" x14ac:dyDescent="0.25">
      <c r="A41" s="8" t="s">
        <v>36</v>
      </c>
      <c r="B41" s="23"/>
      <c r="C41" s="13"/>
      <c r="D41" s="11">
        <v>34203</v>
      </c>
      <c r="E41" s="31"/>
      <c r="F41" s="32"/>
      <c r="G41" s="33">
        <v>34137</v>
      </c>
    </row>
    <row r="42" spans="1:7" ht="20.100000000000001" customHeight="1" x14ac:dyDescent="0.25">
      <c r="A42" s="25" t="s">
        <v>37</v>
      </c>
      <c r="B42" s="36"/>
      <c r="C42" s="28"/>
      <c r="D42" s="14">
        <v>66377343</v>
      </c>
      <c r="E42" s="36"/>
      <c r="F42" s="28"/>
      <c r="G42" s="14">
        <v>720767864</v>
      </c>
    </row>
    <row r="43" spans="1:7" ht="32.1" customHeight="1" thickTop="1" thickBot="1" x14ac:dyDescent="0.3">
      <c r="A43" s="37" t="s">
        <v>38</v>
      </c>
      <c r="B43" s="49" t="s">
        <v>4</v>
      </c>
      <c r="C43" s="103" t="s">
        <v>5</v>
      </c>
      <c r="D43" s="51" t="s">
        <v>6</v>
      </c>
      <c r="E43" s="49" t="s">
        <v>4</v>
      </c>
      <c r="F43" s="103" t="s">
        <v>5</v>
      </c>
      <c r="G43" s="51" t="s">
        <v>6</v>
      </c>
    </row>
    <row r="44" spans="1:7" ht="20.100000000000001" customHeight="1" thickTop="1" x14ac:dyDescent="0.25">
      <c r="A44" s="29" t="s">
        <v>39</v>
      </c>
      <c r="B44" s="38">
        <v>17</v>
      </c>
      <c r="C44" s="39">
        <v>107</v>
      </c>
      <c r="D44" s="39">
        <f>SUM(D45:D47)</f>
        <v>12898076</v>
      </c>
      <c r="E44" s="38">
        <v>247</v>
      </c>
      <c r="F44" s="39">
        <v>2052</v>
      </c>
      <c r="G44" s="40">
        <f>SUM(G45:G47)</f>
        <v>250171033</v>
      </c>
    </row>
    <row r="45" spans="1:7" ht="20.100000000000001" customHeight="1" x14ac:dyDescent="0.25">
      <c r="A45" s="12" t="s">
        <v>40</v>
      </c>
      <c r="B45" s="31"/>
      <c r="C45" s="32">
        <v>83</v>
      </c>
      <c r="D45" s="33">
        <v>5314676</v>
      </c>
      <c r="E45" s="31"/>
      <c r="F45" s="32">
        <v>1742</v>
      </c>
      <c r="G45" s="33">
        <v>112101969</v>
      </c>
    </row>
    <row r="46" spans="1:7" ht="20.100000000000001" customHeight="1" x14ac:dyDescent="0.25">
      <c r="A46" s="12" t="s">
        <v>41</v>
      </c>
      <c r="B46" s="5"/>
      <c r="C46" s="10">
        <v>1</v>
      </c>
      <c r="D46" s="19">
        <v>343248</v>
      </c>
      <c r="E46" s="5"/>
      <c r="F46" s="10">
        <v>8</v>
      </c>
      <c r="G46" s="19">
        <v>2089788</v>
      </c>
    </row>
    <row r="47" spans="1:7" ht="20.100000000000001" customHeight="1" thickBot="1" x14ac:dyDescent="0.3">
      <c r="A47" s="34" t="s">
        <v>42</v>
      </c>
      <c r="B47" s="26"/>
      <c r="C47" s="27">
        <v>96</v>
      </c>
      <c r="D47" s="35">
        <v>7240152</v>
      </c>
      <c r="E47" s="26"/>
      <c r="F47" s="27">
        <v>1797</v>
      </c>
      <c r="G47" s="35">
        <v>135979276</v>
      </c>
    </row>
    <row r="48" spans="1:7" ht="15.95" customHeight="1" thickTop="1" x14ac:dyDescent="0.25">
      <c r="A48" s="20" t="s">
        <v>69</v>
      </c>
    </row>
    <row r="49" spans="1:1" ht="15.95" customHeight="1" x14ac:dyDescent="0.25">
      <c r="A49" s="101" t="s">
        <v>98</v>
      </c>
    </row>
    <row r="50" spans="1:1" ht="15.95" customHeight="1" x14ac:dyDescent="0.25">
      <c r="A50" s="101"/>
    </row>
  </sheetData>
  <mergeCells count="19">
    <mergeCell ref="D25:D26"/>
    <mergeCell ref="E25:F25"/>
    <mergeCell ref="G25:G26"/>
    <mergeCell ref="B37:D37"/>
    <mergeCell ref="E37:G37"/>
    <mergeCell ref="A36:G36"/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19:D19"/>
    <mergeCell ref="E19:G19"/>
    <mergeCell ref="A25:A26"/>
    <mergeCell ref="B25:C25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&amp;C&amp;"微軟正黑體,粗體"&amp;16勞工保險局110年11月統計提要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109" t="s">
        <v>49</v>
      </c>
      <c r="B1" s="110"/>
      <c r="C1" s="110"/>
      <c r="D1" s="110"/>
      <c r="E1" s="110"/>
      <c r="F1" s="110"/>
      <c r="G1" s="111"/>
    </row>
    <row r="2" spans="1:7" ht="25.35" customHeight="1" thickTop="1" thickBot="1" x14ac:dyDescent="0.3">
      <c r="A2" s="67"/>
      <c r="B2" s="112" t="s">
        <v>1</v>
      </c>
      <c r="C2" s="112"/>
      <c r="D2" s="112"/>
      <c r="E2" s="112" t="s">
        <v>2</v>
      </c>
      <c r="F2" s="112"/>
      <c r="G2" s="112"/>
    </row>
    <row r="3" spans="1:7" ht="32.25" customHeight="1" thickTop="1" thickBot="1" x14ac:dyDescent="0.3">
      <c r="A3" s="3" t="s">
        <v>50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0.100000000000001" customHeight="1" thickTop="1" x14ac:dyDescent="0.25">
      <c r="A4" s="4" t="s">
        <v>70</v>
      </c>
      <c r="B4" s="21">
        <v>287</v>
      </c>
      <c r="C4" s="22"/>
      <c r="D4" s="7"/>
      <c r="E4" s="21">
        <f>B4</f>
        <v>287</v>
      </c>
      <c r="F4" s="22"/>
      <c r="G4" s="7"/>
    </row>
    <row r="5" spans="1:7" ht="20.100000000000001" customHeight="1" x14ac:dyDescent="0.25">
      <c r="A5" s="8" t="s">
        <v>71</v>
      </c>
      <c r="B5" s="23"/>
      <c r="C5" s="24">
        <v>1009044</v>
      </c>
      <c r="D5" s="11"/>
      <c r="E5" s="23"/>
      <c r="F5" s="24">
        <f>C5</f>
        <v>1009044</v>
      </c>
      <c r="G5" s="11"/>
    </row>
    <row r="6" spans="1:7" ht="20.100000000000001" customHeight="1" thickBot="1" x14ac:dyDescent="0.3">
      <c r="A6" s="25" t="s">
        <v>9</v>
      </c>
      <c r="B6" s="26"/>
      <c r="C6" s="27"/>
      <c r="D6" s="14">
        <v>262967409</v>
      </c>
      <c r="E6" s="28"/>
      <c r="F6" s="28"/>
      <c r="G6" s="14">
        <v>2921799632</v>
      </c>
    </row>
    <row r="7" spans="1:7" ht="25.35" customHeight="1" thickTop="1" thickBot="1" x14ac:dyDescent="0.3">
      <c r="A7" s="37" t="s">
        <v>12</v>
      </c>
      <c r="B7" s="112" t="s">
        <v>13</v>
      </c>
      <c r="C7" s="120"/>
      <c r="D7" s="54" t="s">
        <v>6</v>
      </c>
      <c r="E7" s="112" t="s">
        <v>13</v>
      </c>
      <c r="F7" s="120"/>
      <c r="G7" s="54" t="s">
        <v>6</v>
      </c>
    </row>
    <row r="8" spans="1:7" ht="20.100000000000001" customHeight="1" thickTop="1" x14ac:dyDescent="0.25">
      <c r="A8" s="29" t="s">
        <v>15</v>
      </c>
      <c r="B8" s="16"/>
      <c r="C8" s="17">
        <f>SUM(C9:C11)</f>
        <v>3690</v>
      </c>
      <c r="D8" s="30">
        <f>SUM(D9:D11)</f>
        <v>606342400</v>
      </c>
      <c r="E8" s="16"/>
      <c r="F8" s="17">
        <f>SUM(F9:F11)</f>
        <v>37580</v>
      </c>
      <c r="G8" s="30">
        <f>SUM(G9:G11)</f>
        <v>6073256800</v>
      </c>
    </row>
    <row r="9" spans="1:7" ht="20.100000000000001" customHeight="1" x14ac:dyDescent="0.25">
      <c r="A9" s="12" t="s">
        <v>18</v>
      </c>
      <c r="B9" s="5"/>
      <c r="C9" s="32">
        <v>166</v>
      </c>
      <c r="D9" s="33">
        <v>3417000</v>
      </c>
      <c r="E9" s="31"/>
      <c r="F9" s="32">
        <v>1784</v>
      </c>
      <c r="G9" s="33">
        <v>36505800</v>
      </c>
    </row>
    <row r="10" spans="1:7" ht="20.100000000000001" customHeight="1" x14ac:dyDescent="0.25">
      <c r="A10" s="12" t="s">
        <v>51</v>
      </c>
      <c r="B10" s="5"/>
      <c r="C10" s="10">
        <v>896</v>
      </c>
      <c r="D10" s="19">
        <v>200841400</v>
      </c>
      <c r="E10" s="5"/>
      <c r="F10" s="10">
        <v>8685</v>
      </c>
      <c r="G10" s="19">
        <v>1888768000</v>
      </c>
    </row>
    <row r="11" spans="1:7" ht="20.100000000000001" customHeight="1" thickBot="1" x14ac:dyDescent="0.3">
      <c r="A11" s="34" t="s">
        <v>52</v>
      </c>
      <c r="B11" s="26"/>
      <c r="C11" s="27">
        <v>2628</v>
      </c>
      <c r="D11" s="35">
        <v>402084000</v>
      </c>
      <c r="E11" s="26"/>
      <c r="F11" s="27">
        <v>27111</v>
      </c>
      <c r="G11" s="35">
        <v>4147983000</v>
      </c>
    </row>
    <row r="12" spans="1:7" ht="16.350000000000001" customHeight="1" thickTop="1" x14ac:dyDescent="0.25">
      <c r="A12" s="20" t="s">
        <v>79</v>
      </c>
    </row>
    <row r="13" spans="1:7" ht="11.25" customHeight="1" thickBot="1" x14ac:dyDescent="0.3">
      <c r="A13" s="20"/>
    </row>
    <row r="14" spans="1:7" ht="27" customHeight="1" thickTop="1" thickBot="1" x14ac:dyDescent="0.3">
      <c r="A14" s="109" t="s">
        <v>82</v>
      </c>
      <c r="B14" s="110"/>
      <c r="C14" s="110"/>
      <c r="D14" s="110"/>
      <c r="E14" s="110"/>
      <c r="F14" s="110"/>
      <c r="G14" s="111"/>
    </row>
    <row r="15" spans="1:7" ht="25.35" customHeight="1" thickTop="1" thickBot="1" x14ac:dyDescent="0.3">
      <c r="A15" s="96"/>
      <c r="B15" s="112" t="s">
        <v>1</v>
      </c>
      <c r="C15" s="112"/>
      <c r="D15" s="112"/>
      <c r="E15" s="112" t="s">
        <v>84</v>
      </c>
      <c r="F15" s="112"/>
      <c r="G15" s="112"/>
    </row>
    <row r="16" spans="1:7" ht="32.25" customHeight="1" thickTop="1" thickBot="1" x14ac:dyDescent="0.3">
      <c r="A16" s="96" t="s">
        <v>50</v>
      </c>
      <c r="B16" s="98" t="s">
        <v>4</v>
      </c>
      <c r="C16" s="99" t="s">
        <v>5</v>
      </c>
      <c r="D16" s="97" t="s">
        <v>6</v>
      </c>
      <c r="E16" s="98" t="s">
        <v>4</v>
      </c>
      <c r="F16" s="99" t="s">
        <v>5</v>
      </c>
      <c r="G16" s="97" t="s">
        <v>6</v>
      </c>
    </row>
    <row r="17" spans="1:7" ht="20.100000000000001" customHeight="1" thickTop="1" x14ac:dyDescent="0.25">
      <c r="A17" s="4" t="s">
        <v>70</v>
      </c>
      <c r="B17" s="21">
        <v>286</v>
      </c>
      <c r="C17" s="22"/>
      <c r="D17" s="40"/>
      <c r="E17" s="21">
        <f>B17</f>
        <v>286</v>
      </c>
      <c r="F17" s="22"/>
      <c r="G17" s="40"/>
    </row>
    <row r="18" spans="1:7" ht="20.100000000000001" customHeight="1" x14ac:dyDescent="0.25">
      <c r="A18" s="8" t="s">
        <v>71</v>
      </c>
      <c r="B18" s="31"/>
      <c r="C18" s="24">
        <v>299960</v>
      </c>
      <c r="D18" s="33"/>
      <c r="E18" s="31"/>
      <c r="F18" s="24">
        <f>C18</f>
        <v>299960</v>
      </c>
      <c r="G18" s="33"/>
    </row>
    <row r="19" spans="1:7" ht="20.100000000000001" customHeight="1" thickBot="1" x14ac:dyDescent="0.3">
      <c r="A19" s="25" t="s">
        <v>9</v>
      </c>
      <c r="B19" s="81"/>
      <c r="C19" s="27"/>
      <c r="D19" s="14">
        <v>7734068</v>
      </c>
      <c r="E19" s="28"/>
      <c r="F19" s="28"/>
      <c r="G19" s="14">
        <v>80272233</v>
      </c>
    </row>
    <row r="20" spans="1:7" ht="25.35" customHeight="1" thickTop="1" thickBot="1" x14ac:dyDescent="0.3">
      <c r="A20" s="100" t="s">
        <v>12</v>
      </c>
      <c r="B20" s="112" t="s">
        <v>13</v>
      </c>
      <c r="C20" s="120"/>
      <c r="D20" s="54" t="s">
        <v>6</v>
      </c>
      <c r="E20" s="112" t="s">
        <v>13</v>
      </c>
      <c r="F20" s="120"/>
      <c r="G20" s="54" t="s">
        <v>6</v>
      </c>
    </row>
    <row r="21" spans="1:7" ht="20.100000000000001" customHeight="1" thickTop="1" x14ac:dyDescent="0.25">
      <c r="A21" s="29" t="s">
        <v>15</v>
      </c>
      <c r="B21" s="79"/>
      <c r="C21" s="17">
        <f>SUM(C22:C24)</f>
        <v>304</v>
      </c>
      <c r="D21" s="78">
        <f>SUM(D22:D24)</f>
        <v>8218314</v>
      </c>
      <c r="E21" s="79"/>
      <c r="F21" s="17">
        <f>SUM(F22:F24)</f>
        <v>3361</v>
      </c>
      <c r="G21" s="78">
        <f>SUM(G22:G24)</f>
        <v>73903808</v>
      </c>
    </row>
    <row r="22" spans="1:7" ht="20.100000000000001" customHeight="1" x14ac:dyDescent="0.25">
      <c r="A22" s="12" t="s">
        <v>83</v>
      </c>
      <c r="B22" s="80"/>
      <c r="C22" s="32">
        <v>290</v>
      </c>
      <c r="D22" s="33">
        <v>4342314</v>
      </c>
      <c r="E22" s="31"/>
      <c r="F22" s="32">
        <v>3259</v>
      </c>
      <c r="G22" s="33">
        <v>48179408</v>
      </c>
    </row>
    <row r="23" spans="1:7" ht="20.100000000000001" customHeight="1" x14ac:dyDescent="0.25">
      <c r="A23" s="12" t="s">
        <v>51</v>
      </c>
      <c r="B23" s="80"/>
      <c r="C23" s="44">
        <v>5</v>
      </c>
      <c r="D23" s="76">
        <v>1122000</v>
      </c>
      <c r="E23" s="80"/>
      <c r="F23" s="44">
        <v>41</v>
      </c>
      <c r="G23" s="76">
        <v>7058400</v>
      </c>
    </row>
    <row r="24" spans="1:7" ht="20.100000000000001" customHeight="1" thickBot="1" x14ac:dyDescent="0.3">
      <c r="A24" s="34" t="s">
        <v>52</v>
      </c>
      <c r="B24" s="81"/>
      <c r="C24" s="27">
        <v>9</v>
      </c>
      <c r="D24" s="75">
        <v>2754000</v>
      </c>
      <c r="E24" s="81"/>
      <c r="F24" s="27">
        <v>61</v>
      </c>
      <c r="G24" s="75">
        <v>18666000</v>
      </c>
    </row>
    <row r="25" spans="1:7" ht="16.350000000000001" customHeight="1" thickTop="1" x14ac:dyDescent="0.25">
      <c r="A25" s="20" t="s">
        <v>102</v>
      </c>
    </row>
    <row r="26" spans="1:7" ht="15.75" customHeight="1" thickBot="1" x14ac:dyDescent="0.3"/>
    <row r="27" spans="1:7" ht="27" customHeight="1" thickTop="1" thickBot="1" x14ac:dyDescent="0.3">
      <c r="A27" s="109" t="s">
        <v>93</v>
      </c>
      <c r="B27" s="110"/>
      <c r="C27" s="110"/>
      <c r="D27" s="110"/>
      <c r="E27" s="110"/>
      <c r="F27" s="110"/>
      <c r="G27" s="111"/>
    </row>
    <row r="28" spans="1:7" ht="25.35" customHeight="1" thickTop="1" thickBot="1" x14ac:dyDescent="0.3">
      <c r="A28" s="104"/>
      <c r="B28" s="112" t="s">
        <v>1</v>
      </c>
      <c r="C28" s="112"/>
      <c r="D28" s="112"/>
      <c r="E28" s="112" t="s">
        <v>2</v>
      </c>
      <c r="F28" s="112"/>
      <c r="G28" s="112"/>
    </row>
    <row r="29" spans="1:7" ht="32.25" customHeight="1" thickTop="1" thickBot="1" x14ac:dyDescent="0.3">
      <c r="A29" s="104" t="s">
        <v>35</v>
      </c>
      <c r="B29" s="107" t="s">
        <v>4</v>
      </c>
      <c r="C29" s="108" t="s">
        <v>5</v>
      </c>
      <c r="D29" s="105" t="s">
        <v>6</v>
      </c>
      <c r="E29" s="107" t="s">
        <v>4</v>
      </c>
      <c r="F29" s="108" t="s">
        <v>5</v>
      </c>
      <c r="G29" s="105" t="s">
        <v>6</v>
      </c>
    </row>
    <row r="30" spans="1:7" ht="20.100000000000001" customHeight="1" thickTop="1" x14ac:dyDescent="0.25">
      <c r="A30" s="4" t="s">
        <v>97</v>
      </c>
      <c r="B30" s="79">
        <v>285</v>
      </c>
      <c r="C30" s="6"/>
      <c r="D30" s="40"/>
      <c r="E30" s="79">
        <f>B30</f>
        <v>285</v>
      </c>
      <c r="F30" s="6"/>
      <c r="G30" s="40"/>
    </row>
    <row r="31" spans="1:7" ht="20.100000000000001" customHeight="1" x14ac:dyDescent="0.25">
      <c r="A31" s="8" t="s">
        <v>73</v>
      </c>
      <c r="B31" s="9"/>
      <c r="C31" s="24">
        <v>83472</v>
      </c>
      <c r="D31" s="33"/>
      <c r="E31" s="9"/>
      <c r="F31" s="24">
        <f>C31</f>
        <v>83472</v>
      </c>
      <c r="G31" s="33"/>
    </row>
    <row r="32" spans="1:7" ht="20.100000000000001" customHeight="1" thickBot="1" x14ac:dyDescent="0.3">
      <c r="A32" s="25" t="s">
        <v>37</v>
      </c>
      <c r="B32" s="36"/>
      <c r="C32" s="28"/>
      <c r="D32" s="14">
        <v>378962800</v>
      </c>
      <c r="E32" s="36"/>
      <c r="F32" s="28"/>
      <c r="G32" s="14">
        <v>3355325680</v>
      </c>
    </row>
    <row r="33" spans="1:7" ht="19.5" customHeight="1" thickTop="1" thickBot="1" x14ac:dyDescent="0.3">
      <c r="A33" s="113" t="s">
        <v>44</v>
      </c>
      <c r="B33" s="114" t="s">
        <v>13</v>
      </c>
      <c r="C33" s="115"/>
      <c r="D33" s="116" t="s">
        <v>6</v>
      </c>
      <c r="E33" s="114" t="s">
        <v>13</v>
      </c>
      <c r="F33" s="115"/>
      <c r="G33" s="116" t="s">
        <v>6</v>
      </c>
    </row>
    <row r="34" spans="1:7" ht="17.25" customHeight="1" thickTop="1" thickBot="1" x14ac:dyDescent="0.3">
      <c r="A34" s="113"/>
      <c r="B34" s="52"/>
      <c r="C34" s="55" t="s">
        <v>45</v>
      </c>
      <c r="D34" s="116"/>
      <c r="E34" s="15"/>
      <c r="F34" s="55" t="s">
        <v>45</v>
      </c>
      <c r="G34" s="116"/>
    </row>
    <row r="35" spans="1:7" ht="20.100000000000001" customHeight="1" thickTop="1" x14ac:dyDescent="0.25">
      <c r="A35" s="29" t="s">
        <v>39</v>
      </c>
      <c r="B35" s="38">
        <f t="shared" ref="B35:G35" si="0">SUM(B36:B37)</f>
        <v>651</v>
      </c>
      <c r="C35" s="39">
        <f t="shared" si="0"/>
        <v>128</v>
      </c>
      <c r="D35" s="39">
        <f t="shared" si="0"/>
        <v>382092</v>
      </c>
      <c r="E35" s="38">
        <f t="shared" si="0"/>
        <v>699</v>
      </c>
      <c r="F35" s="39">
        <f t="shared" si="0"/>
        <v>643</v>
      </c>
      <c r="G35" s="40">
        <f t="shared" si="0"/>
        <v>1402014</v>
      </c>
    </row>
    <row r="36" spans="1:7" ht="20.100000000000001" customHeight="1" x14ac:dyDescent="0.25">
      <c r="A36" s="12" t="s">
        <v>94</v>
      </c>
      <c r="B36" s="31">
        <v>642</v>
      </c>
      <c r="C36" s="32">
        <v>128</v>
      </c>
      <c r="D36" s="33">
        <v>78292</v>
      </c>
      <c r="E36" s="31">
        <v>642</v>
      </c>
      <c r="F36" s="32">
        <v>643</v>
      </c>
      <c r="G36" s="33">
        <v>221921</v>
      </c>
    </row>
    <row r="37" spans="1:7" ht="20.100000000000001" customHeight="1" thickBot="1" x14ac:dyDescent="0.3">
      <c r="A37" s="34" t="s">
        <v>95</v>
      </c>
      <c r="B37" s="81">
        <v>9</v>
      </c>
      <c r="C37" s="27"/>
      <c r="D37" s="75">
        <v>303800</v>
      </c>
      <c r="E37" s="81">
        <v>57</v>
      </c>
      <c r="F37" s="27"/>
      <c r="G37" s="75">
        <v>1180093</v>
      </c>
    </row>
    <row r="38" spans="1:7" ht="15.95" customHeight="1" thickTop="1" x14ac:dyDescent="0.25">
      <c r="A38" s="102" t="s">
        <v>103</v>
      </c>
    </row>
    <row r="39" spans="1:7" ht="15.95" customHeight="1" thickBot="1" x14ac:dyDescent="0.3"/>
    <row r="40" spans="1:7" ht="27" customHeight="1" thickTop="1" thickBot="1" x14ac:dyDescent="0.3">
      <c r="A40" s="109" t="s">
        <v>53</v>
      </c>
      <c r="B40" s="110"/>
      <c r="C40" s="110"/>
      <c r="D40" s="110"/>
      <c r="E40" s="110"/>
      <c r="F40" s="110"/>
      <c r="G40" s="111"/>
    </row>
    <row r="41" spans="1:7" ht="25.35" customHeight="1" thickTop="1" thickBot="1" x14ac:dyDescent="0.3">
      <c r="A41" s="104"/>
      <c r="B41" s="112" t="s">
        <v>1</v>
      </c>
      <c r="C41" s="112"/>
      <c r="D41" s="112"/>
      <c r="E41" s="112" t="s">
        <v>2</v>
      </c>
      <c r="F41" s="112"/>
      <c r="G41" s="112"/>
    </row>
    <row r="42" spans="1:7" ht="25.35" customHeight="1" thickTop="1" thickBot="1" x14ac:dyDescent="0.3">
      <c r="A42" s="104" t="s">
        <v>44</v>
      </c>
      <c r="B42" s="112" t="s">
        <v>96</v>
      </c>
      <c r="C42" s="120"/>
      <c r="D42" s="106" t="s">
        <v>6</v>
      </c>
      <c r="E42" s="112" t="s">
        <v>96</v>
      </c>
      <c r="F42" s="120"/>
      <c r="G42" s="106" t="s">
        <v>6</v>
      </c>
    </row>
    <row r="43" spans="1:7" ht="21" customHeight="1" thickTop="1" x14ac:dyDescent="0.25">
      <c r="A43" s="29" t="s">
        <v>39</v>
      </c>
      <c r="B43" s="21"/>
      <c r="C43" s="22">
        <f>SUM(C44:C45)</f>
        <v>565735</v>
      </c>
      <c r="D43" s="40">
        <f>SUM(D44:D45)</f>
        <v>4244349178</v>
      </c>
      <c r="E43" s="21"/>
      <c r="F43" s="22">
        <f>C43</f>
        <v>565735</v>
      </c>
      <c r="G43" s="40">
        <f>SUM(G44:G45)</f>
        <v>47119409603</v>
      </c>
    </row>
    <row r="44" spans="1:7" ht="21" customHeight="1" x14ac:dyDescent="0.25">
      <c r="A44" s="12" t="s">
        <v>54</v>
      </c>
      <c r="B44" s="31"/>
      <c r="C44" s="24">
        <v>502348</v>
      </c>
      <c r="D44" s="33">
        <v>3765377178</v>
      </c>
      <c r="E44" s="31"/>
      <c r="F44" s="24">
        <f>C44</f>
        <v>502348</v>
      </c>
      <c r="G44" s="33">
        <v>41917334487</v>
      </c>
    </row>
    <row r="45" spans="1:7" ht="21" customHeight="1" thickBot="1" x14ac:dyDescent="0.3">
      <c r="A45" s="34" t="s">
        <v>55</v>
      </c>
      <c r="B45" s="81"/>
      <c r="C45" s="27">
        <v>63387</v>
      </c>
      <c r="D45" s="14">
        <v>478972000</v>
      </c>
      <c r="E45" s="28"/>
      <c r="F45" s="28">
        <f>C45</f>
        <v>63387</v>
      </c>
      <c r="G45" s="14">
        <v>5202075116</v>
      </c>
    </row>
    <row r="46" spans="1:7" ht="17.25" thickTop="1" x14ac:dyDescent="0.25"/>
  </sheetData>
  <mergeCells count="23"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  <mergeCell ref="A27:G27"/>
    <mergeCell ref="B28:D28"/>
    <mergeCell ref="E28:G28"/>
    <mergeCell ref="A33:A34"/>
    <mergeCell ref="B33:C33"/>
    <mergeCell ref="D33:D34"/>
    <mergeCell ref="E33:F33"/>
    <mergeCell ref="G33:G34"/>
    <mergeCell ref="A40:G40"/>
    <mergeCell ref="B41:D41"/>
    <mergeCell ref="E41:G41"/>
    <mergeCell ref="B42:C42"/>
    <mergeCell ref="E42:F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&amp;C&amp;"微軟正黑體,粗體"&amp;16勞工保險局110年11月統計提要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8"/>
  <sheetViews>
    <sheetView showGridLines="0" zoomScaleNormal="10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129" t="s">
        <v>56</v>
      </c>
      <c r="B1" s="130"/>
      <c r="C1" s="130"/>
      <c r="D1" s="130"/>
      <c r="E1" s="130"/>
      <c r="F1" s="130"/>
      <c r="G1" s="130"/>
      <c r="H1" s="131"/>
    </row>
    <row r="2" spans="1:8" ht="32.450000000000003" customHeight="1" thickTop="1" thickBot="1" x14ac:dyDescent="0.3">
      <c r="A2" s="117" t="s">
        <v>74</v>
      </c>
      <c r="B2" s="112" t="s">
        <v>1</v>
      </c>
      <c r="C2" s="112"/>
      <c r="D2" s="112"/>
      <c r="E2" s="112"/>
      <c r="F2" s="112" t="s">
        <v>2</v>
      </c>
      <c r="G2" s="112"/>
      <c r="H2" s="112"/>
    </row>
    <row r="3" spans="1:8" ht="29.1" customHeight="1" thickTop="1" thickBot="1" x14ac:dyDescent="0.3">
      <c r="A3" s="118"/>
      <c r="B3" s="132" t="s">
        <v>57</v>
      </c>
      <c r="C3" s="133"/>
      <c r="D3" s="134" t="s">
        <v>6</v>
      </c>
      <c r="E3" s="116"/>
      <c r="F3" s="135" t="s">
        <v>57</v>
      </c>
      <c r="G3" s="136"/>
      <c r="H3" s="95" t="s">
        <v>6</v>
      </c>
    </row>
    <row r="4" spans="1:8" ht="32.450000000000003" customHeight="1" thickTop="1" x14ac:dyDescent="0.25">
      <c r="A4" s="8" t="s">
        <v>7</v>
      </c>
      <c r="B4" s="121" t="s">
        <v>87</v>
      </c>
      <c r="C4" s="122"/>
      <c r="D4" s="122"/>
      <c r="E4" s="122"/>
      <c r="F4" s="122"/>
      <c r="G4" s="122"/>
      <c r="H4" s="123"/>
    </row>
    <row r="5" spans="1:8" ht="32.450000000000003" customHeight="1" x14ac:dyDescent="0.25">
      <c r="A5" s="8" t="s">
        <v>75</v>
      </c>
      <c r="B5" s="124"/>
      <c r="C5" s="125"/>
      <c r="D5" s="125"/>
      <c r="E5" s="125"/>
      <c r="F5" s="125"/>
      <c r="G5" s="125"/>
      <c r="H5" s="123"/>
    </row>
    <row r="6" spans="1:8" ht="32.450000000000003" customHeight="1" x14ac:dyDescent="0.25">
      <c r="A6" s="41" t="s">
        <v>58</v>
      </c>
      <c r="B6" s="124"/>
      <c r="C6" s="125"/>
      <c r="D6" s="125"/>
      <c r="E6" s="125"/>
      <c r="F6" s="125"/>
      <c r="G6" s="125"/>
      <c r="H6" s="123"/>
    </row>
    <row r="7" spans="1:8" ht="32.450000000000003" customHeight="1" thickBot="1" x14ac:dyDescent="0.3">
      <c r="A7" s="42" t="s">
        <v>59</v>
      </c>
      <c r="B7" s="126"/>
      <c r="C7" s="127"/>
      <c r="D7" s="127"/>
      <c r="E7" s="127"/>
      <c r="F7" s="127"/>
      <c r="G7" s="127"/>
      <c r="H7" s="128"/>
    </row>
    <row r="8" spans="1:8" ht="29.1" customHeight="1" thickTop="1" thickBot="1" x14ac:dyDescent="0.3">
      <c r="A8" s="113" t="s">
        <v>12</v>
      </c>
      <c r="B8" s="114" t="s">
        <v>57</v>
      </c>
      <c r="C8" s="115"/>
      <c r="D8" s="116" t="s">
        <v>6</v>
      </c>
      <c r="E8" s="112"/>
      <c r="F8" s="114" t="s">
        <v>57</v>
      </c>
      <c r="G8" s="115"/>
      <c r="H8" s="116" t="s">
        <v>6</v>
      </c>
    </row>
    <row r="9" spans="1:8" ht="25.9" customHeight="1" thickTop="1" thickBot="1" x14ac:dyDescent="0.3">
      <c r="A9" s="113"/>
      <c r="B9" s="52"/>
      <c r="C9" s="55" t="s">
        <v>14</v>
      </c>
      <c r="D9" s="116"/>
      <c r="E9" s="112"/>
      <c r="F9" s="52"/>
      <c r="G9" s="55" t="s">
        <v>14</v>
      </c>
      <c r="H9" s="116"/>
    </row>
    <row r="10" spans="1:8" ht="32.450000000000003" customHeight="1" thickTop="1" x14ac:dyDescent="0.25">
      <c r="A10" s="29" t="s">
        <v>15</v>
      </c>
      <c r="B10" s="79">
        <f>B15+B22</f>
        <v>1901622</v>
      </c>
      <c r="C10" s="17"/>
      <c r="D10" s="17"/>
      <c r="E10" s="78">
        <f>E11+E14</f>
        <v>7444273933</v>
      </c>
      <c r="F10" s="79">
        <f>F15+F22</f>
        <v>1922818</v>
      </c>
      <c r="G10" s="17"/>
      <c r="H10" s="78">
        <f>H11+H14</f>
        <v>81171662035</v>
      </c>
    </row>
    <row r="11" spans="1:8" ht="32.450000000000003" customHeight="1" x14ac:dyDescent="0.25">
      <c r="A11" s="12" t="s">
        <v>76</v>
      </c>
      <c r="B11" s="80"/>
      <c r="C11" s="56"/>
      <c r="D11" s="56"/>
      <c r="E11" s="76">
        <f>E12+E13</f>
        <v>5427261711</v>
      </c>
      <c r="F11" s="31"/>
      <c r="G11" s="56"/>
      <c r="H11" s="76">
        <f>H12+H13</f>
        <v>58333835705</v>
      </c>
    </row>
    <row r="12" spans="1:8" ht="32.450000000000003" customHeight="1" x14ac:dyDescent="0.25">
      <c r="A12" s="43" t="s">
        <v>60</v>
      </c>
      <c r="B12" s="80"/>
      <c r="C12" s="56"/>
      <c r="D12" s="56"/>
      <c r="E12" s="76">
        <v>1981899983</v>
      </c>
      <c r="F12" s="31"/>
      <c r="G12" s="56"/>
      <c r="H12" s="76">
        <v>20793700061</v>
      </c>
    </row>
    <row r="13" spans="1:8" ht="32.450000000000003" customHeight="1" x14ac:dyDescent="0.25">
      <c r="A13" s="43" t="s">
        <v>61</v>
      </c>
      <c r="B13" s="80"/>
      <c r="C13" s="56"/>
      <c r="D13" s="56"/>
      <c r="E13" s="76">
        <v>3445361728</v>
      </c>
      <c r="F13" s="31"/>
      <c r="G13" s="56"/>
      <c r="H13" s="76">
        <v>37540135644</v>
      </c>
    </row>
    <row r="14" spans="1:8" ht="32.450000000000003" customHeight="1" thickBot="1" x14ac:dyDescent="0.3">
      <c r="A14" s="61" t="s">
        <v>77</v>
      </c>
      <c r="B14" s="65"/>
      <c r="C14" s="66"/>
      <c r="D14" s="66"/>
      <c r="E14" s="77">
        <f>E17+E18+E20</f>
        <v>2017012222</v>
      </c>
      <c r="F14" s="62"/>
      <c r="G14" s="66"/>
      <c r="H14" s="77">
        <f>H17+H18+H20</f>
        <v>22837826330</v>
      </c>
    </row>
    <row r="15" spans="1:8" ht="32.450000000000003" customHeight="1" x14ac:dyDescent="0.25">
      <c r="A15" s="12" t="s">
        <v>17</v>
      </c>
      <c r="B15" s="80">
        <f>SUM(B16:B21)</f>
        <v>1899344</v>
      </c>
      <c r="C15" s="56">
        <f>SUM(C16:C21)</f>
        <v>10105</v>
      </c>
      <c r="D15" s="56"/>
      <c r="E15" s="76">
        <f>SUM(E16:E21)</f>
        <v>7312359037</v>
      </c>
      <c r="F15" s="31">
        <f t="shared" ref="F15:F21" si="0">B15</f>
        <v>1899344</v>
      </c>
      <c r="G15" s="56">
        <f>SUM(G16:G21)</f>
        <v>118010</v>
      </c>
      <c r="H15" s="76">
        <f>SUM(H16:H21)</f>
        <v>79792044727</v>
      </c>
    </row>
    <row r="16" spans="1:8" ht="32.450000000000003" customHeight="1" x14ac:dyDescent="0.25">
      <c r="A16" s="45" t="s">
        <v>62</v>
      </c>
      <c r="B16" s="80">
        <v>1257189</v>
      </c>
      <c r="C16" s="44">
        <v>8582</v>
      </c>
      <c r="D16" s="56"/>
      <c r="E16" s="76">
        <v>4821910130</v>
      </c>
      <c r="F16" s="31">
        <f t="shared" si="0"/>
        <v>1257189</v>
      </c>
      <c r="G16" s="32">
        <v>99973</v>
      </c>
      <c r="H16" s="76">
        <v>51828324135</v>
      </c>
    </row>
    <row r="17" spans="1:8" ht="32.450000000000003" customHeight="1" x14ac:dyDescent="0.25">
      <c r="A17" s="45" t="s">
        <v>63</v>
      </c>
      <c r="B17" s="80">
        <v>464429</v>
      </c>
      <c r="C17" s="44">
        <v>54</v>
      </c>
      <c r="D17" s="56"/>
      <c r="E17" s="76">
        <v>1753360900</v>
      </c>
      <c r="F17" s="31">
        <f t="shared" si="0"/>
        <v>464429</v>
      </c>
      <c r="G17" s="44">
        <v>1256</v>
      </c>
      <c r="H17" s="76">
        <v>19941570981</v>
      </c>
    </row>
    <row r="18" spans="1:8" ht="32.450000000000003" customHeight="1" x14ac:dyDescent="0.25">
      <c r="A18" s="45" t="s">
        <v>64</v>
      </c>
      <c r="B18" s="80">
        <v>43603</v>
      </c>
      <c r="C18" s="44">
        <v>445</v>
      </c>
      <c r="D18" s="56"/>
      <c r="E18" s="76">
        <v>165090908</v>
      </c>
      <c r="F18" s="31">
        <f t="shared" si="0"/>
        <v>43603</v>
      </c>
      <c r="G18" s="44">
        <v>5283</v>
      </c>
      <c r="H18" s="76">
        <v>1804061044</v>
      </c>
    </row>
    <row r="19" spans="1:8" ht="32.450000000000003" customHeight="1" x14ac:dyDescent="0.25">
      <c r="A19" s="45" t="s">
        <v>78</v>
      </c>
      <c r="B19" s="80">
        <v>7976</v>
      </c>
      <c r="C19" s="44">
        <v>52</v>
      </c>
      <c r="D19" s="56"/>
      <c r="E19" s="76">
        <v>29453363</v>
      </c>
      <c r="F19" s="31">
        <f t="shared" si="0"/>
        <v>7976</v>
      </c>
      <c r="G19" s="32">
        <v>695</v>
      </c>
      <c r="H19" s="76">
        <v>327250579</v>
      </c>
    </row>
    <row r="20" spans="1:8" ht="32.450000000000003" customHeight="1" x14ac:dyDescent="0.25">
      <c r="A20" s="45" t="s">
        <v>65</v>
      </c>
      <c r="B20" s="80">
        <v>19428</v>
      </c>
      <c r="C20" s="44">
        <v>44</v>
      </c>
      <c r="D20" s="56"/>
      <c r="E20" s="76">
        <v>98560414</v>
      </c>
      <c r="F20" s="31">
        <f t="shared" si="0"/>
        <v>19428</v>
      </c>
      <c r="G20" s="44">
        <v>552</v>
      </c>
      <c r="H20" s="76">
        <v>1092194305</v>
      </c>
    </row>
    <row r="21" spans="1:8" ht="32.450000000000003" customHeight="1" x14ac:dyDescent="0.25">
      <c r="A21" s="45" t="s">
        <v>66</v>
      </c>
      <c r="B21" s="80">
        <v>106719</v>
      </c>
      <c r="C21" s="56">
        <v>928</v>
      </c>
      <c r="D21" s="56"/>
      <c r="E21" s="76">
        <v>443983322</v>
      </c>
      <c r="F21" s="31">
        <f t="shared" si="0"/>
        <v>106719</v>
      </c>
      <c r="G21" s="56">
        <v>10251</v>
      </c>
      <c r="H21" s="76">
        <v>4798643683</v>
      </c>
    </row>
    <row r="22" spans="1:8" ht="32.450000000000003" customHeight="1" x14ac:dyDescent="0.25">
      <c r="A22" s="86" t="s">
        <v>16</v>
      </c>
      <c r="B22" s="87">
        <f>SUM(B23:B24)</f>
        <v>2278</v>
      </c>
      <c r="C22" s="88"/>
      <c r="D22" s="88"/>
      <c r="E22" s="89">
        <f>SUM(E23:E24)</f>
        <v>131914896</v>
      </c>
      <c r="F22" s="87">
        <f>SUM(F23:F24)</f>
        <v>23474</v>
      </c>
      <c r="G22" s="94"/>
      <c r="H22" s="89">
        <f>SUM(H23:H24)</f>
        <v>1379617308</v>
      </c>
    </row>
    <row r="23" spans="1:8" ht="32.450000000000003" customHeight="1" x14ac:dyDescent="0.25">
      <c r="A23" s="45" t="s">
        <v>67</v>
      </c>
      <c r="B23" s="80">
        <v>1407</v>
      </c>
      <c r="C23" s="56"/>
      <c r="D23" s="56"/>
      <c r="E23" s="76">
        <v>52479606</v>
      </c>
      <c r="F23" s="80">
        <v>14136</v>
      </c>
      <c r="G23" s="56"/>
      <c r="H23" s="33">
        <v>527051268</v>
      </c>
    </row>
    <row r="24" spans="1:8" ht="32.450000000000003" customHeight="1" thickBot="1" x14ac:dyDescent="0.3">
      <c r="A24" s="46" t="s">
        <v>68</v>
      </c>
      <c r="B24" s="81">
        <v>871</v>
      </c>
      <c r="C24" s="27"/>
      <c r="D24" s="27"/>
      <c r="E24" s="75">
        <v>79435290</v>
      </c>
      <c r="F24" s="81">
        <v>9338</v>
      </c>
      <c r="G24" s="27"/>
      <c r="H24" s="14">
        <v>852566040</v>
      </c>
    </row>
    <row r="25" spans="1:8" s="48" customFormat="1" ht="24" customHeight="1" thickTop="1" x14ac:dyDescent="0.25">
      <c r="A25" s="20" t="s">
        <v>92</v>
      </c>
      <c r="B25" s="47"/>
      <c r="C25" s="47"/>
      <c r="D25" s="47"/>
      <c r="E25" s="47"/>
      <c r="F25" s="47"/>
      <c r="G25" s="47"/>
      <c r="H25" s="47"/>
    </row>
    <row r="26" spans="1:8" s="48" customFormat="1" ht="24" customHeight="1" x14ac:dyDescent="0.25">
      <c r="A26" s="20" t="s">
        <v>80</v>
      </c>
      <c r="B26" s="47"/>
      <c r="C26" s="47"/>
      <c r="D26" s="47"/>
      <c r="E26" s="47"/>
      <c r="F26" s="47"/>
      <c r="G26" s="47"/>
      <c r="H26" s="47"/>
    </row>
    <row r="27" spans="1:8" s="48" customFormat="1" ht="24" customHeight="1" x14ac:dyDescent="0.25">
      <c r="A27" s="20" t="s">
        <v>81</v>
      </c>
      <c r="B27" s="47"/>
      <c r="C27" s="47"/>
      <c r="D27" s="47"/>
      <c r="E27" s="47"/>
      <c r="F27" s="47"/>
      <c r="G27" s="47"/>
      <c r="H27" s="47"/>
    </row>
    <row r="28" spans="1:8" s="48" customFormat="1" ht="24" customHeight="1" x14ac:dyDescent="0.25">
      <c r="A28" s="102" t="s">
        <v>104</v>
      </c>
      <c r="B28" s="47"/>
      <c r="C28" s="47"/>
      <c r="D28" s="47"/>
      <c r="E28" s="47"/>
      <c r="F28" s="47"/>
      <c r="G28" s="47"/>
      <c r="H28" s="47"/>
    </row>
  </sheetData>
  <mergeCells count="13">
    <mergeCell ref="H8:H9"/>
    <mergeCell ref="B4:H7"/>
    <mergeCell ref="A1:H1"/>
    <mergeCell ref="B2:E2"/>
    <mergeCell ref="F2:H2"/>
    <mergeCell ref="B3:C3"/>
    <mergeCell ref="D3:E3"/>
    <mergeCell ref="A2:A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&amp;C&amp;"微軟正黑體,粗體"&amp;16勞工保險局110年11月統計提要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2022-01-06T03:06:33Z</dcterms:created>
  <dcterms:modified xsi:type="dcterms:W3CDTF">2022-01-06T03:53:33Z</dcterms:modified>
  <dc:language/>
</cp:coreProperties>
</file>