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5840" yWindow="-90" windowWidth="13320" windowHeight="12690" tabRatio="630"/>
  </bookViews>
  <sheets>
    <sheet name="勞工保險" sheetId="1" r:id="rId1"/>
    <sheet name="就業保險&amp;勞工退休金&amp;積欠墊償" sheetId="2" r:id="rId2"/>
    <sheet name="農民保險&amp;農民退休儲金&amp;老農津貼" sheetId="3" r:id="rId3"/>
    <sheet name="國民年金" sheetId="4" r:id="rId4"/>
  </sheets>
  <definedNames>
    <definedName name="_xlnm.Print_Area" localSheetId="2">'農民保險&amp;農民退休儲金&amp;老農津貼'!$A$1:$G$46</definedName>
  </definedNames>
  <calcPr calcId="145621"/>
</workbook>
</file>

<file path=xl/calcChain.xml><?xml version="1.0" encoding="utf-8"?>
<calcChain xmlns="http://schemas.openxmlformats.org/spreadsheetml/2006/main">
  <c r="C43" i="3" l="1"/>
  <c r="F43" i="3" s="1"/>
  <c r="D43" i="3"/>
  <c r="G43" i="3"/>
  <c r="F44" i="3"/>
  <c r="F45" i="3"/>
  <c r="G35" i="3" l="1"/>
  <c r="F35" i="3"/>
  <c r="E35" i="3"/>
  <c r="D35" i="3"/>
  <c r="C35" i="3"/>
  <c r="B35" i="3"/>
  <c r="F31" i="3"/>
  <c r="E30" i="3"/>
  <c r="E21" i="2" l="1"/>
  <c r="F22" i="2"/>
  <c r="B27" i="2"/>
  <c r="C27" i="2"/>
  <c r="D27" i="2"/>
  <c r="E27" i="2"/>
  <c r="F27" i="2"/>
  <c r="G27" i="2"/>
  <c r="G21" i="3" l="1"/>
  <c r="F21" i="3"/>
  <c r="D21" i="3"/>
  <c r="C21" i="3"/>
  <c r="F18" i="3"/>
  <c r="E17" i="3"/>
  <c r="C12" i="2" l="1"/>
  <c r="B19" i="1" l="1"/>
  <c r="E17" i="4" l="1"/>
  <c r="E24" i="4"/>
  <c r="E16" i="4"/>
  <c r="E13" i="4"/>
  <c r="G5" i="4"/>
  <c r="E12" i="4" l="1"/>
  <c r="H24" i="4"/>
  <c r="F24" i="4"/>
  <c r="B24" i="4"/>
  <c r="F23" i="4"/>
  <c r="F22" i="4"/>
  <c r="F21" i="4"/>
  <c r="F20" i="4"/>
  <c r="F19" i="4"/>
  <c r="F18" i="4"/>
  <c r="H17" i="4"/>
  <c r="G17" i="4"/>
  <c r="C17" i="4"/>
  <c r="B17" i="4"/>
  <c r="F17" i="4" s="1"/>
  <c r="F12" i="4" s="1"/>
  <c r="H16" i="4"/>
  <c r="H13" i="4"/>
  <c r="H12" i="4" s="1"/>
  <c r="H6" i="4"/>
  <c r="E6" i="4"/>
  <c r="D6" i="4"/>
  <c r="G8" i="3"/>
  <c r="F8" i="3"/>
  <c r="D8" i="3"/>
  <c r="C8" i="3"/>
  <c r="F5" i="3"/>
  <c r="E4" i="3"/>
  <c r="G44" i="2"/>
  <c r="D44" i="2"/>
  <c r="F40" i="2"/>
  <c r="E39" i="2"/>
  <c r="G10" i="2"/>
  <c r="F10" i="2"/>
  <c r="E10" i="2"/>
  <c r="D10" i="2"/>
  <c r="C10" i="2"/>
  <c r="B10" i="2"/>
  <c r="F5" i="2"/>
  <c r="E4" i="2"/>
  <c r="E27" i="1"/>
  <c r="E25" i="1" s="1"/>
  <c r="G25" i="1"/>
  <c r="D25" i="1"/>
  <c r="B25" i="1"/>
  <c r="E24" i="1"/>
  <c r="E22" i="1" s="1"/>
  <c r="G22" i="1"/>
  <c r="D22" i="1"/>
  <c r="B22" i="1"/>
  <c r="E21" i="1"/>
  <c r="E19" i="1" s="1"/>
  <c r="G19" i="1"/>
  <c r="D19" i="1"/>
  <c r="G16" i="1"/>
  <c r="F16" i="1"/>
  <c r="D16" i="1"/>
  <c r="C16" i="1"/>
  <c r="B16" i="1"/>
  <c r="G15" i="1"/>
  <c r="E15" i="1"/>
  <c r="D15" i="1"/>
  <c r="B15" i="1"/>
  <c r="G12" i="1"/>
  <c r="E12" i="1"/>
  <c r="D12" i="1"/>
  <c r="B12" i="1"/>
  <c r="G7" i="1"/>
  <c r="D7" i="1"/>
  <c r="F5" i="1"/>
  <c r="E4" i="1"/>
  <c r="B12" i="4" l="1"/>
  <c r="E16" i="1"/>
</calcChain>
</file>

<file path=xl/sharedStrings.xml><?xml version="1.0" encoding="utf-8"?>
<sst xmlns="http://schemas.openxmlformats.org/spreadsheetml/2006/main" count="255" uniqueCount="112">
  <si>
    <t>【勞工保險】</t>
  </si>
  <si>
    <t>本月數</t>
  </si>
  <si>
    <t>本年1至本月累計數</t>
  </si>
  <si>
    <t>納保項目</t>
  </si>
  <si>
    <t>單位數
（個）</t>
  </si>
  <si>
    <t>人數
（人）</t>
  </si>
  <si>
    <t>金額（元）</t>
  </si>
  <si>
    <t>被保險人數</t>
  </si>
  <si>
    <t>平均投保薪資</t>
  </si>
  <si>
    <t>應計保險費</t>
  </si>
  <si>
    <t>普通事故</t>
  </si>
  <si>
    <t>職業災害</t>
  </si>
  <si>
    <t>給付項目</t>
  </si>
  <si>
    <t>件數（件）</t>
  </si>
  <si>
    <t>年金初核</t>
  </si>
  <si>
    <t>實計保險給付</t>
  </si>
  <si>
    <t>一次給付 合計</t>
  </si>
  <si>
    <t>年金給付 合計</t>
  </si>
  <si>
    <t>生育給付</t>
  </si>
  <si>
    <t>傷病給付</t>
  </si>
  <si>
    <t>失能給付</t>
  </si>
  <si>
    <t>一次給付</t>
  </si>
  <si>
    <t>年金給付(註2)</t>
  </si>
  <si>
    <t>老年給付</t>
  </si>
  <si>
    <t>年金給付</t>
  </si>
  <si>
    <t>死亡給付</t>
  </si>
  <si>
    <t>職災醫療給付</t>
  </si>
  <si>
    <t>【就業保險】</t>
  </si>
  <si>
    <t>初核</t>
  </si>
  <si>
    <t>失業給付</t>
  </si>
  <si>
    <t>提早就業獎助津貼</t>
  </si>
  <si>
    <t>職業訓練生活津貼</t>
  </si>
  <si>
    <t>育嬰留職停薪津貼</t>
  </si>
  <si>
    <t>全民健保保費補助</t>
  </si>
  <si>
    <t>【積欠工資墊償基金】</t>
  </si>
  <si>
    <t>提繳項目</t>
  </si>
  <si>
    <t>平均提繳工資</t>
  </si>
  <si>
    <t>應計提繳金額</t>
  </si>
  <si>
    <t>墊償項目</t>
  </si>
  <si>
    <t>合計</t>
  </si>
  <si>
    <t>工資</t>
  </si>
  <si>
    <t>退休金</t>
  </si>
  <si>
    <t>資遣費</t>
  </si>
  <si>
    <t>【勞工退休金】</t>
  </si>
  <si>
    <t>核發項目</t>
  </si>
  <si>
    <t>月退首發</t>
  </si>
  <si>
    <t>本人請領一次退休金</t>
  </si>
  <si>
    <t>遺屬或指定請領人請領退休金</t>
  </si>
  <si>
    <t>本人請領續提退休金</t>
  </si>
  <si>
    <t>【農民健康保險】</t>
  </si>
  <si>
    <t>承保項目</t>
  </si>
  <si>
    <t>身心障礙給付</t>
  </si>
  <si>
    <t>喪葬津貼</t>
  </si>
  <si>
    <t>【老年農民福利津貼】</t>
  </si>
  <si>
    <t>農民</t>
  </si>
  <si>
    <t>漁民</t>
  </si>
  <si>
    <t>【國民年金】</t>
  </si>
  <si>
    <t>納保項目(註2)</t>
  </si>
  <si>
    <t>人數（人）</t>
  </si>
  <si>
    <t>應計保險費(註3)</t>
  </si>
  <si>
    <t>被保險人負擔</t>
  </si>
  <si>
    <t>政府補助</t>
  </si>
  <si>
    <t>保險給付(註4)</t>
  </si>
  <si>
    <t>保險支出(基金支應)</t>
  </si>
  <si>
    <t>年金差額(政府負擔)</t>
  </si>
  <si>
    <t>基本保證年金(註5)</t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</si>
  <si>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各級政府應負擔保費於每年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月底及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月底，依被保險人前</t>
    </r>
    <r>
      <rPr>
        <sz val="12"/>
        <color rgb="FF000000"/>
        <rFont val="Times New Roman"/>
        <family val="1"/>
        <charset val="136"/>
      </rPr>
      <t>6</t>
    </r>
    <r>
      <rPr>
        <sz val="12"/>
        <color rgb="FF000000"/>
        <rFont val="微軟正黑體"/>
        <family val="2"/>
        <charset val="136"/>
      </rPr>
      <t>個月繳費情形計收，故其他月份僅為被保險人應負擔保費。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</si>
  <si>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4. </t>
    </r>
    <r>
      <rPr>
        <sz val="12"/>
        <color rgb="FF000000"/>
        <rFont val="微軟正黑體"/>
        <family val="2"/>
        <charset val="136"/>
      </rPr>
      <t>①、④、⑥、⑦、⑧為保險給付支出，其中①、④、⑥之年金差額由中央主管機關負擔。</t>
    </r>
  </si>
  <si>
    <r>
      <rPr>
        <sz val="12"/>
        <color rgb="FF000000"/>
        <rFont val="微軟正黑體"/>
        <family val="2"/>
        <charset val="136"/>
      </rPr>
      <t>　　</t>
    </r>
    <r>
      <rPr>
        <sz val="12"/>
        <color rgb="FF000000"/>
        <rFont val="Times New Roman"/>
        <family val="1"/>
        <charset val="136"/>
      </rPr>
      <t xml:space="preserve">5. </t>
    </r>
    <r>
      <rPr>
        <sz val="12"/>
        <color rgb="FF000000"/>
        <rFont val="微軟正黑體"/>
        <family val="2"/>
        <charset val="136"/>
      </rPr>
      <t>基本保證年金②、③、⑤為具津貼性質之給付，由中央主管機關編列預算支應。</t>
    </r>
  </si>
  <si>
    <t>①老年年金</t>
    <phoneticPr fontId="6" type="noConversion"/>
  </si>
  <si>
    <t>②老年基本保證年金</t>
    <phoneticPr fontId="6" type="noConversion"/>
  </si>
  <si>
    <t>③原住民給付</t>
    <phoneticPr fontId="6" type="noConversion"/>
  </si>
  <si>
    <t>④身心障礙年金(註6)</t>
    <phoneticPr fontId="6" type="noConversion"/>
  </si>
  <si>
    <t>⑤身障基本保證年金</t>
    <phoneticPr fontId="6" type="noConversion"/>
  </si>
  <si>
    <t>⑥遺屬年金</t>
    <phoneticPr fontId="6" type="noConversion"/>
  </si>
  <si>
    <t>⑦生育給付</t>
    <phoneticPr fontId="6" type="noConversion"/>
  </si>
  <si>
    <t>⑧喪葬給付</t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</si>
  <si>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積欠工資墊償基金提繳率</t>
    </r>
    <r>
      <rPr>
        <sz val="12"/>
        <color rgb="FF000000"/>
        <rFont val="Times New Roman"/>
        <family val="1"/>
        <charset val="136"/>
      </rPr>
      <t xml:space="preserve"> 0.025%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</si>
  <si>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投保單位(月底)</t>
    <phoneticPr fontId="6" type="noConversion"/>
  </si>
  <si>
    <t>被保險人數(月底)</t>
    <phoneticPr fontId="6" type="noConversion"/>
  </si>
  <si>
    <t>提繳單位(月底)</t>
    <phoneticPr fontId="6" type="noConversion"/>
  </si>
  <si>
    <t>提繳人數(月底)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</si>
  <si>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國民年金每兩個月開單計費，納保資料於雙數月份公布。</t>
    </r>
    <phoneticPr fontId="6" type="noConversion"/>
  </si>
  <si>
    <r>
      <t xml:space="preserve">註：農民健康保險投保金額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2.55%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</si>
  <si>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本年1至本月累計數</t>
    <phoneticPr fontId="6" type="noConversion"/>
  </si>
  <si>
    <t>【農民職業災害保險】</t>
    <phoneticPr fontId="6" type="noConversion"/>
  </si>
  <si>
    <t>傷害給付及就醫津貼</t>
    <phoneticPr fontId="6" type="noConversion"/>
  </si>
  <si>
    <t>本年1至本月累計數</t>
    <phoneticPr fontId="6" type="noConversion"/>
  </si>
  <si>
    <r>
      <t>註：就業保險保險費率</t>
    </r>
    <r>
      <rPr>
        <sz val="12"/>
        <color rgb="FF000000"/>
        <rFont val="Times New Roman"/>
        <family val="1"/>
        <charset val="136"/>
      </rPr>
      <t xml:space="preserve"> 1%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</si>
  <si>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rPr>
        <sz val="12"/>
        <color rgb="FF000000"/>
        <rFont val="Times New Roman"/>
        <family val="1"/>
        <charset val="136"/>
      </rPr>
      <t xml:space="preserve">           </t>
    </r>
    <r>
      <rPr>
        <sz val="12"/>
        <color rgb="FF000000"/>
        <rFont val="微軟正黑體"/>
        <family val="2"/>
        <charset val="136"/>
      </rPr>
      <t>含上下班災害費率</t>
    </r>
    <r>
      <rPr>
        <sz val="12"/>
        <color rgb="FF000000"/>
        <rFont val="Times New Roman"/>
        <family val="1"/>
        <charset val="136"/>
      </rPr>
      <t xml:space="preserve"> 0.07%</t>
    </r>
    <r>
      <rPr>
        <sz val="12"/>
        <color rgb="FF000000"/>
        <rFont val="細明體"/>
        <family val="3"/>
        <charset val="136"/>
      </rPr>
      <t>）。</t>
    </r>
  </si>
  <si>
    <t>　　    初核人數不含國併勞。</t>
  </si>
  <si>
    <t>平均提繳工資</t>
    <phoneticPr fontId="6" type="noConversion"/>
  </si>
  <si>
    <t>本人請領月退休金(註3)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</si>
  <si>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3. </t>
    </r>
    <r>
      <rPr>
        <sz val="12"/>
        <color rgb="FF000000"/>
        <rFont val="微軟正黑體"/>
        <family val="2"/>
        <charset val="136"/>
      </rPr>
      <t>本人請領月退休金於每年</t>
    </r>
    <r>
      <rPr>
        <sz val="12"/>
        <color rgb="FF000000"/>
        <rFont val="Times New Roman"/>
        <family val="1"/>
        <charset val="136"/>
      </rPr>
      <t>2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5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8</t>
    </r>
    <r>
      <rPr>
        <sz val="12"/>
        <color rgb="FF000000"/>
        <rFont val="微軟正黑體"/>
        <family val="2"/>
        <charset val="136"/>
      </rPr>
      <t>、</t>
    </r>
    <r>
      <rPr>
        <sz val="12"/>
        <color rgb="FF000000"/>
        <rFont val="Times New Roman"/>
        <family val="1"/>
        <charset val="136"/>
      </rPr>
      <t>11</t>
    </r>
    <r>
      <rPr>
        <sz val="12"/>
        <color rgb="FF000000"/>
        <rFont val="微軟正黑體"/>
        <family val="2"/>
        <charset val="136"/>
      </rPr>
      <t>月包含首發及續發，其他月份則為首發案件。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</si>
  <si>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普通保險費率</t>
    </r>
    <r>
      <rPr>
        <sz val="12"/>
        <color rgb="FF000000"/>
        <rFont val="Times New Roman"/>
        <family val="1"/>
        <charset val="136"/>
      </rPr>
      <t xml:space="preserve"> 10.5%</t>
    </r>
    <r>
      <rPr>
        <sz val="12"/>
        <color rgb="FF000000"/>
        <rFont val="微軟正黑體"/>
        <family val="2"/>
        <charset val="136"/>
      </rPr>
      <t>，職災保險平均費率</t>
    </r>
    <r>
      <rPr>
        <sz val="12"/>
        <color rgb="FF000000"/>
        <rFont val="Times New Roman"/>
        <family val="1"/>
        <charset val="136"/>
      </rPr>
      <t xml:space="preserve"> 0.20%</t>
    </r>
    <r>
      <rPr>
        <sz val="12"/>
        <color rgb="FF000000"/>
        <rFont val="微軟正黑體"/>
        <family val="2"/>
        <charset val="136"/>
      </rPr>
      <t>（依職災保險適用行業別及費率表與實績費率調整計算；</t>
    </r>
    <phoneticPr fontId="6" type="noConversion"/>
  </si>
  <si>
    <r>
      <t>註：</t>
    </r>
    <r>
      <rPr>
        <sz val="12"/>
        <color rgb="FF000000"/>
        <rFont val="Times New Roman"/>
        <family val="1"/>
        <charset val="136"/>
      </rPr>
      <t xml:space="preserve">1. </t>
    </r>
    <r>
      <rPr>
        <sz val="12"/>
        <color rgb="FF000000"/>
        <rFont val="微軟正黑體"/>
        <family val="2"/>
        <charset val="136"/>
      </rPr>
      <t>國民年金投保金額</t>
    </r>
    <r>
      <rPr>
        <sz val="12"/>
        <color rgb="FF000000"/>
        <rFont val="Times New Roman"/>
        <family val="1"/>
        <charset val="136"/>
      </rPr>
      <t xml:space="preserve"> 18,282</t>
    </r>
    <r>
      <rPr>
        <sz val="12"/>
        <color rgb="FF000000"/>
        <rFont val="微軟正黑體"/>
        <family val="2"/>
        <charset val="136"/>
      </rPr>
      <t>元，保險費率</t>
    </r>
    <r>
      <rPr>
        <sz val="12"/>
        <color rgb="FF000000"/>
        <rFont val="Times New Roman"/>
        <family val="1"/>
        <charset val="136"/>
      </rPr>
      <t xml:space="preserve"> 9.5%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</si>
  <si>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t>【農民退休儲金】</t>
    <phoneticPr fontId="6" type="noConversion"/>
  </si>
  <si>
    <t>本人請領月退休儲金</t>
    <phoneticPr fontId="6" type="noConversion"/>
  </si>
  <si>
    <t>遺屬或指定請領人一次請領退休儲金</t>
  </si>
  <si>
    <t>核付人數（人）</t>
    <phoneticPr fontId="6" type="noConversion"/>
  </si>
  <si>
    <t>提繳農會(月底)</t>
    <phoneticPr fontId="6" type="noConversion"/>
  </si>
  <si>
    <r>
      <t>　　</t>
    </r>
    <r>
      <rPr>
        <sz val="12"/>
        <color rgb="FF000000"/>
        <rFont val="Times New Roman"/>
        <family val="1"/>
        <charset val="136"/>
      </rPr>
      <t xml:space="preserve">2. </t>
    </r>
    <r>
      <rPr>
        <sz val="12"/>
        <color rgb="FF000000"/>
        <rFont val="微軟正黑體"/>
        <family val="2"/>
        <charset val="136"/>
      </rPr>
      <t>墊償人數不重複計算，故人數加總大於合計。</t>
    </r>
    <phoneticPr fontId="6" type="noConversion"/>
  </si>
  <si>
    <r>
      <t>註：</t>
    </r>
    <r>
      <rPr>
        <sz val="12"/>
        <rFont val="Times New Roman"/>
        <family val="1"/>
        <charset val="136"/>
      </rPr>
      <t xml:space="preserve">1. </t>
    </r>
    <r>
      <rPr>
        <sz val="12"/>
        <rFont val="微軟正黑體"/>
        <family val="2"/>
        <charset val="136"/>
      </rPr>
      <t>本月勞工退休金雇主提繳人數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7,178,739</t>
    </r>
    <r>
      <rPr>
        <sz val="12"/>
        <rFont val="微軟正黑體"/>
        <family val="2"/>
        <charset val="136"/>
      </rPr>
      <t>人、個人提繳人數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834,645</t>
    </r>
    <r>
      <rPr>
        <sz val="12"/>
        <rFont val="微軟正黑體"/>
        <family val="2"/>
        <charset val="136"/>
      </rPr>
      <t>人。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</si>
  <si>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本月勞工退休金雇主平均提繳率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6.03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、個人平均提繳率</t>
    </r>
    <r>
      <rPr>
        <sz val="12"/>
        <rFont val="Times New Roman"/>
        <family val="1"/>
        <charset val="136"/>
      </rPr>
      <t xml:space="preserve"> </t>
    </r>
    <r>
      <rPr>
        <sz val="12"/>
        <rFont val="Times New Roman"/>
        <family val="1"/>
      </rPr>
      <t>5.66</t>
    </r>
    <r>
      <rPr>
        <sz val="12"/>
        <rFont val="Times New Roman"/>
        <family val="1"/>
        <charset val="136"/>
      </rPr>
      <t>%</t>
    </r>
    <r>
      <rPr>
        <sz val="12"/>
        <rFont val="微軟正黑體"/>
        <family val="2"/>
        <charset val="136"/>
      </rPr>
      <t>。</t>
    </r>
    <phoneticPr fontId="6" type="noConversion"/>
  </si>
  <si>
    <r>
      <t>　　</t>
    </r>
    <r>
      <rPr>
        <sz val="12"/>
        <rFont val="Times New Roman"/>
        <family val="1"/>
        <charset val="136"/>
      </rPr>
      <t xml:space="preserve">2. </t>
    </r>
    <r>
      <rPr>
        <sz val="12"/>
        <rFont val="微軟正黑體"/>
        <family val="2"/>
        <charset val="136"/>
      </rPr>
      <t>本月失能年金給付包含國併勞</t>
    </r>
    <r>
      <rPr>
        <sz val="12"/>
        <rFont val="Times New Roman"/>
        <family val="1"/>
      </rPr>
      <t>1,585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7,468,045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90,279,625</t>
    </r>
    <r>
      <rPr>
        <sz val="12"/>
        <rFont val="微軟正黑體"/>
        <family val="2"/>
        <charset val="136"/>
      </rPr>
      <t>元；</t>
    </r>
    <phoneticPr fontId="6" type="noConversion"/>
  </si>
  <si>
    <r>
      <t>註：農民職業災害保險</t>
    </r>
    <r>
      <rPr>
        <sz val="12"/>
        <color rgb="FF000000"/>
        <rFont val="微軟正黑體"/>
        <family val="2"/>
        <charset val="136"/>
      </rPr>
      <t xml:space="preserve">投保金額 </t>
    </r>
    <r>
      <rPr>
        <sz val="12"/>
        <color rgb="FF000000"/>
        <rFont val="Times New Roman"/>
        <family val="1"/>
      </rPr>
      <t>10,200</t>
    </r>
    <r>
      <rPr>
        <sz val="12"/>
        <color rgb="FF000000"/>
        <rFont val="微軟正黑體"/>
        <family val="2"/>
        <charset val="136"/>
      </rPr>
      <t xml:space="preserve">元，保險費率 </t>
    </r>
    <r>
      <rPr>
        <sz val="12"/>
        <color rgb="FF000000"/>
        <rFont val="Times New Roman"/>
        <family val="1"/>
      </rPr>
      <t>0.24%</t>
    </r>
    <r>
      <rPr>
        <sz val="12"/>
        <color rgb="FF000000"/>
        <rFont val="微軟正黑體"/>
        <family val="2"/>
        <charset val="136"/>
      </rPr>
      <t>。</t>
    </r>
    <phoneticPr fontId="6" type="noConversion"/>
  </si>
  <si>
    <r>
      <t>註：農民退休儲金提繳基準(基本工資)</t>
    </r>
    <r>
      <rPr>
        <sz val="12"/>
        <rFont val="Times New Roman"/>
        <family val="1"/>
      </rPr>
      <t>24,000</t>
    </r>
    <r>
      <rPr>
        <sz val="12"/>
        <rFont val="微軟正黑體"/>
        <family val="2"/>
        <charset val="136"/>
      </rPr>
      <t xml:space="preserve">元，本月平均提繳率 </t>
    </r>
    <r>
      <rPr>
        <sz val="12"/>
        <rFont val="Times New Roman"/>
        <family val="1"/>
      </rPr>
      <t>9.79%</t>
    </r>
    <r>
      <rPr>
        <sz val="12"/>
        <rFont val="微軟正黑體"/>
        <family val="2"/>
        <charset val="136"/>
      </rPr>
      <t>。</t>
    </r>
    <phoneticPr fontId="6" type="noConversion"/>
  </si>
  <si>
    <t>11月</t>
  </si>
  <si>
    <t>12月</t>
  </si>
  <si>
    <t>11、12月數</t>
  </si>
  <si>
    <t>12月數</t>
    <phoneticPr fontId="6" type="noConversion"/>
  </si>
  <si>
    <r>
      <t>　　</t>
    </r>
    <r>
      <rPr>
        <sz val="12"/>
        <rFont val="Times New Roman"/>
        <family val="1"/>
        <charset val="136"/>
      </rPr>
      <t>6. 12</t>
    </r>
    <r>
      <rPr>
        <sz val="12"/>
        <rFont val="微軟正黑體"/>
        <family val="2"/>
        <charset val="136"/>
      </rPr>
      <t>月身心障礙年金包含勞併國</t>
    </r>
    <r>
      <rPr>
        <sz val="12"/>
        <rFont val="Times New Roman"/>
        <family val="1"/>
      </rPr>
      <t>837</t>
    </r>
    <r>
      <rPr>
        <sz val="12"/>
        <rFont val="微軟正黑體"/>
        <family val="2"/>
        <charset val="136"/>
      </rPr>
      <t>人，</t>
    </r>
    <r>
      <rPr>
        <sz val="12"/>
        <rFont val="Times New Roman"/>
        <family val="1"/>
      </rPr>
      <t>273,339</t>
    </r>
    <r>
      <rPr>
        <sz val="12"/>
        <rFont val="微軟正黑體"/>
        <family val="2"/>
        <charset val="136"/>
      </rPr>
      <t>元，本年</t>
    </r>
    <r>
      <rPr>
        <sz val="12"/>
        <rFont val="Times New Roman"/>
        <family val="1"/>
        <charset val="136"/>
      </rPr>
      <t>1</t>
    </r>
    <r>
      <rPr>
        <sz val="12"/>
        <rFont val="微軟正黑體"/>
        <family val="2"/>
        <charset val="136"/>
      </rPr>
      <t>至本月金額累計</t>
    </r>
    <r>
      <rPr>
        <sz val="12"/>
        <rFont val="Times New Roman"/>
        <family val="1"/>
      </rPr>
      <t>2,883,614</t>
    </r>
    <r>
      <rPr>
        <sz val="12"/>
        <rFont val="微軟正黑體"/>
        <family val="2"/>
        <charset val="136"/>
      </rPr>
      <t>元；初核人數不含勞併國。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</si>
</sst>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\ ;\-0\ ;&quot; - &quot;;@\ "/>
    <numFmt numFmtId="177" formatCode="_-* #,##0_-;\-* #,##0_-;_-* \-_-;_-@_-"/>
  </numFmts>
  <fonts count="13" x14ac:knownFonts="1">
    <font>
      <sz val="12"/>
      <color rgb="FF000000"/>
      <name val="新細明體"/>
      <charset val="136"/>
    </font>
    <font>
      <sz val="12"/>
      <color rgb="FF000000"/>
      <name val="Times New Roman"/>
      <family val="1"/>
      <charset val="136"/>
    </font>
    <font>
      <b/>
      <sz val="14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sz val="13"/>
      <color rgb="FF000000"/>
      <name val="Times New Roman"/>
      <family val="1"/>
      <charset val="136"/>
    </font>
    <font>
      <sz val="12"/>
      <color rgb="FF000000"/>
      <name val="新細明體"/>
      <family val="1"/>
      <charset val="136"/>
    </font>
    <font>
      <sz val="9"/>
      <name val="新細明體"/>
      <family val="1"/>
      <charset val="136"/>
    </font>
    <font>
      <b/>
      <sz val="15"/>
      <color rgb="FF000000"/>
      <name val="微軟正黑體"/>
      <family val="2"/>
      <charset val="136"/>
    </font>
    <font>
      <sz val="12"/>
      <color rgb="FF000000"/>
      <name val="Times New Roman"/>
      <family val="1"/>
    </font>
    <font>
      <sz val="12"/>
      <name val="微軟正黑體"/>
      <family val="2"/>
      <charset val="136"/>
    </font>
    <font>
      <sz val="12"/>
      <name val="Times New Roman"/>
      <family val="1"/>
      <charset val="136"/>
    </font>
    <font>
      <sz val="12"/>
      <color rgb="FF000000"/>
      <name val="細明體"/>
      <family val="3"/>
      <charset val="136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6337778862885"/>
        <bgColor rgb="FFFFFFFF"/>
      </patternFill>
    </fill>
  </fills>
  <borders count="49">
    <border>
      <left/>
      <right/>
      <top/>
      <bottom/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 style="thick">
        <color rgb="FFFF0000"/>
      </right>
      <top style="medium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medium">
        <color rgb="FFFF0000"/>
      </left>
      <right/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thick">
        <color rgb="FFFF0000"/>
      </top>
      <bottom style="medium">
        <color rgb="FFFF0000"/>
      </bottom>
      <diagonal/>
    </border>
    <border>
      <left style="medium">
        <color rgb="FFFF0000"/>
      </left>
      <right style="thick">
        <color rgb="FFFF0000"/>
      </right>
      <top style="thick">
        <color rgb="FFFF0000"/>
      </top>
      <bottom style="medium">
        <color rgb="FFFF0000"/>
      </bottom>
      <diagonal/>
    </border>
    <border>
      <left style="thick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/>
      <top style="mediumDashed">
        <color rgb="FFFF0000"/>
      </top>
      <bottom/>
      <diagonal/>
    </border>
    <border>
      <left/>
      <right/>
      <top style="mediumDashed">
        <color rgb="FFFF0000"/>
      </top>
      <bottom/>
      <diagonal/>
    </border>
    <border>
      <left/>
      <right style="thick">
        <color rgb="FFFF0000"/>
      </right>
      <top style="medium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mediumDashed">
        <color rgb="FFFF0000"/>
      </bottom>
      <diagonal/>
    </border>
    <border>
      <left style="thick">
        <color rgb="FFFF0000"/>
      </left>
      <right/>
      <top/>
      <bottom style="mediumDashed">
        <color rgb="FFFF0000"/>
      </bottom>
      <diagonal/>
    </border>
    <border>
      <left/>
      <right/>
      <top/>
      <bottom style="mediumDashed">
        <color rgb="FFFF0000"/>
      </bottom>
      <diagonal/>
    </border>
    <border>
      <left/>
      <right style="thick">
        <color rgb="FFFF0000"/>
      </right>
      <top/>
      <bottom style="mediumDashed">
        <color rgb="FFFF0000"/>
      </bottom>
      <diagonal/>
    </border>
    <border>
      <left style="thick">
        <color theme="9" tint="0.59996337778862885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theme="9" tint="0.59996337778862885"/>
      </right>
      <top style="thick">
        <color theme="9" tint="0.59996337778862885"/>
      </top>
      <bottom style="thick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/>
      <top style="dashed">
        <color rgb="FFFF0000"/>
      </top>
      <bottom style="dashed">
        <color rgb="FFFF0000"/>
      </bottom>
      <diagonal/>
    </border>
    <border>
      <left/>
      <right/>
      <top style="dashed">
        <color rgb="FFFF0000"/>
      </top>
      <bottom style="dashed">
        <color rgb="FFFF0000"/>
      </bottom>
      <diagonal/>
    </border>
    <border>
      <left/>
      <right style="thick">
        <color rgb="FFFF0000"/>
      </right>
      <top style="dashed">
        <color rgb="FFFF0000"/>
      </top>
      <bottom style="dashed">
        <color rgb="FFFF0000"/>
      </bottom>
      <diagonal/>
    </border>
    <border>
      <left style="thick">
        <color rgb="FFFF0000"/>
      </left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/>
      <top style="dashed">
        <color rgb="FFFF0000"/>
      </top>
      <bottom/>
      <diagonal/>
    </border>
    <border>
      <left/>
      <right/>
      <top style="dashed">
        <color rgb="FFFF0000"/>
      </top>
      <bottom/>
      <diagonal/>
    </border>
    <border>
      <left/>
      <right style="thick">
        <color rgb="FFFF0000"/>
      </right>
      <top style="dashed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/>
      <bottom style="dashed">
        <color rgb="FFFF0000"/>
      </bottom>
      <diagonal/>
    </border>
    <border>
      <left/>
      <right/>
      <top/>
      <bottom style="dashed">
        <color rgb="FFFF0000"/>
      </bottom>
      <diagonal/>
    </border>
    <border>
      <left/>
      <right style="thick">
        <color rgb="FFFF0000"/>
      </right>
      <top/>
      <bottom style="dashed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</borders>
  <cellStyleXfs count="3">
    <xf numFmtId="0" fontId="0" fillId="0" borderId="0">
      <alignment vertical="center"/>
    </xf>
    <xf numFmtId="0" fontId="5" fillId="0" borderId="0" applyBorder="0" applyProtection="0">
      <alignment vertical="center"/>
    </xf>
    <xf numFmtId="0" fontId="5" fillId="0" borderId="0">
      <alignment vertical="center"/>
    </xf>
  </cellStyleXfs>
  <cellXfs count="139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horizontal="left" vertical="center" indent="3"/>
    </xf>
    <xf numFmtId="177" fontId="1" fillId="0" borderId="5" xfId="0" applyNumberFormat="1" applyFont="1" applyBorder="1">
      <alignment vertical="center"/>
    </xf>
    <xf numFmtId="0" fontId="3" fillId="0" borderId="6" xfId="0" applyFont="1" applyBorder="1">
      <alignment vertical="center"/>
    </xf>
    <xf numFmtId="177" fontId="1" fillId="0" borderId="3" xfId="0" applyNumberFormat="1" applyFont="1" applyBorder="1" applyAlignment="1">
      <alignment horizontal="left" vertical="center" indent="3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>
      <alignment vertical="center"/>
    </xf>
    <xf numFmtId="0" fontId="3" fillId="0" borderId="6" xfId="0" applyFont="1" applyBorder="1" applyAlignment="1">
      <alignment horizontal="left" vertical="center" wrapText="1" indent="1"/>
    </xf>
    <xf numFmtId="177" fontId="1" fillId="0" borderId="0" xfId="0" applyNumberFormat="1" applyFont="1">
      <alignment vertical="center"/>
    </xf>
    <xf numFmtId="177" fontId="1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4" xfId="0" applyNumberFormat="1" applyFont="1" applyBorder="1" applyAlignment="1">
      <alignment vertical="center"/>
    </xf>
    <xf numFmtId="177" fontId="1" fillId="0" borderId="0" xfId="0" applyNumberFormat="1" applyFont="1" applyAlignment="1">
      <alignment horizontal="left" vertical="center" indent="3"/>
    </xf>
    <xf numFmtId="177" fontId="1" fillId="0" borderId="7" xfId="0" applyNumberFormat="1" applyFont="1" applyBorder="1" applyAlignment="1">
      <alignment vertical="center"/>
    </xf>
    <xf numFmtId="0" fontId="3" fillId="0" borderId="0" xfId="0" applyFont="1">
      <alignment vertical="center"/>
    </xf>
    <xf numFmtId="177" fontId="1" fillId="0" borderId="10" xfId="0" applyNumberFormat="1" applyFont="1" applyBorder="1" applyAlignment="1">
      <alignment horizontal="left" vertical="center"/>
    </xf>
    <xf numFmtId="177" fontId="1" fillId="0" borderId="4" xfId="0" applyNumberFormat="1" applyFont="1" applyBorder="1" applyAlignment="1">
      <alignment horizontal="left"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 applyAlignment="1">
      <alignment horizontal="left" vertical="center"/>
    </xf>
    <xf numFmtId="0" fontId="3" fillId="0" borderId="9" xfId="0" applyFont="1" applyBorder="1">
      <alignment vertical="center"/>
    </xf>
    <xf numFmtId="177" fontId="1" fillId="0" borderId="11" xfId="0" applyNumberFormat="1" applyFont="1" applyBorder="1" applyAlignment="1">
      <alignment vertical="center"/>
    </xf>
    <xf numFmtId="177" fontId="1" fillId="0" borderId="12" xfId="0" applyNumberFormat="1" applyFont="1" applyBorder="1" applyAlignment="1">
      <alignment vertical="center"/>
    </xf>
    <xf numFmtId="177" fontId="1" fillId="0" borderId="12" xfId="0" applyNumberFormat="1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177" fontId="1" fillId="0" borderId="5" xfId="0" applyNumberFormat="1" applyFont="1" applyBorder="1" applyAlignment="1">
      <alignment vertical="center"/>
    </xf>
    <xf numFmtId="177" fontId="1" fillId="0" borderId="3" xfId="0" applyNumberFormat="1" applyFont="1" applyBorder="1">
      <alignment vertical="center"/>
    </xf>
    <xf numFmtId="177" fontId="1" fillId="0" borderId="0" xfId="0" applyNumberFormat="1" applyFont="1">
      <alignment vertical="center"/>
    </xf>
    <xf numFmtId="177" fontId="1" fillId="0" borderId="7" xfId="0" applyNumberFormat="1" applyFont="1" applyBorder="1">
      <alignment vertical="center"/>
    </xf>
    <xf numFmtId="0" fontId="3" fillId="0" borderId="9" xfId="0" applyFont="1" applyBorder="1" applyAlignment="1">
      <alignment horizontal="left" vertical="center" wrapText="1" indent="1"/>
    </xf>
    <xf numFmtId="177" fontId="1" fillId="0" borderId="8" xfId="0" applyNumberFormat="1" applyFont="1" applyBorder="1" applyAlignment="1">
      <alignment vertical="center"/>
    </xf>
    <xf numFmtId="177" fontId="1" fillId="0" borderId="11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7" fontId="1" fillId="0" borderId="10" xfId="0" applyNumberFormat="1" applyFont="1" applyBorder="1">
      <alignment vertical="center"/>
    </xf>
    <xf numFmtId="177" fontId="1" fillId="0" borderId="4" xfId="0" applyNumberFormat="1" applyFont="1" applyBorder="1">
      <alignment vertical="center"/>
    </xf>
    <xf numFmtId="177" fontId="1" fillId="0" borderId="5" xfId="0" applyNumberFormat="1" applyFont="1" applyBorder="1">
      <alignment vertical="center"/>
    </xf>
    <xf numFmtId="0" fontId="3" fillId="0" borderId="6" xfId="0" applyFont="1" applyBorder="1" applyAlignment="1">
      <alignment horizontal="left" vertical="center" indent="1"/>
    </xf>
    <xf numFmtId="0" fontId="3" fillId="0" borderId="9" xfId="0" applyFont="1" applyBorder="1" applyAlignment="1">
      <alignment horizontal="left" vertical="center" indent="1"/>
    </xf>
    <xf numFmtId="0" fontId="3" fillId="0" borderId="6" xfId="0" applyFont="1" applyBorder="1" applyAlignment="1">
      <alignment horizontal="left" vertical="center" wrapText="1" indent="2"/>
    </xf>
    <xf numFmtId="177" fontId="1" fillId="0" borderId="0" xfId="0" applyNumberFormat="1" applyFont="1" applyAlignment="1">
      <alignment vertical="center"/>
    </xf>
    <xf numFmtId="177" fontId="1" fillId="0" borderId="7" xfId="0" applyNumberFormat="1" applyFont="1" applyBorder="1" applyAlignment="1">
      <alignment vertical="center"/>
    </xf>
    <xf numFmtId="0" fontId="3" fillId="0" borderId="6" xfId="0" applyFont="1" applyBorder="1" applyAlignment="1">
      <alignment horizontal="left" vertical="center" indent="2"/>
    </xf>
    <xf numFmtId="0" fontId="3" fillId="0" borderId="9" xfId="0" applyFont="1" applyBorder="1" applyAlignment="1">
      <alignment horizontal="left" vertical="center" indent="2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176" fontId="3" fillId="0" borderId="15" xfId="0" applyNumberFormat="1" applyFont="1" applyBorder="1" applyAlignment="1">
      <alignment horizontal="center" vertical="center"/>
    </xf>
    <xf numFmtId="176" fontId="3" fillId="0" borderId="11" xfId="0" applyNumberFormat="1" applyFont="1" applyBorder="1">
      <alignment vertical="center"/>
    </xf>
    <xf numFmtId="176" fontId="3" fillId="0" borderId="16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 wrapText="1"/>
    </xf>
    <xf numFmtId="176" fontId="3" fillId="0" borderId="22" xfId="0" applyNumberFormat="1" applyFont="1" applyBorder="1" applyAlignment="1">
      <alignment horizontal="center" vertical="center" wrapText="1"/>
    </xf>
    <xf numFmtId="176" fontId="3" fillId="0" borderId="23" xfId="0" applyNumberFormat="1" applyFont="1" applyBorder="1" applyAlignment="1">
      <alignment horizontal="center" vertical="center" wrapText="1"/>
    </xf>
    <xf numFmtId="177" fontId="1" fillId="0" borderId="0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0" fontId="3" fillId="0" borderId="24" xfId="0" applyFont="1" applyBorder="1" applyAlignment="1">
      <alignment horizontal="left" vertical="center" wrapText="1" indent="1"/>
    </xf>
    <xf numFmtId="177" fontId="1" fillId="0" borderId="25" xfId="0" applyNumberFormat="1" applyFont="1" applyBorder="1">
      <alignment vertical="center"/>
    </xf>
    <xf numFmtId="177" fontId="1" fillId="0" borderId="26" xfId="0" applyNumberFormat="1" applyFont="1" applyBorder="1">
      <alignment vertical="center"/>
    </xf>
    <xf numFmtId="177" fontId="1" fillId="0" borderId="27" xfId="0" applyNumberFormat="1" applyFont="1" applyBorder="1">
      <alignment vertical="center"/>
    </xf>
    <xf numFmtId="0" fontId="3" fillId="0" borderId="28" xfId="0" applyFont="1" applyBorder="1" applyAlignment="1">
      <alignment horizontal="left" vertical="center" wrapText="1" indent="1"/>
    </xf>
    <xf numFmtId="177" fontId="1" fillId="0" borderId="29" xfId="0" applyNumberFormat="1" applyFont="1" applyBorder="1">
      <alignment vertical="center"/>
    </xf>
    <xf numFmtId="177" fontId="1" fillId="0" borderId="30" xfId="0" applyNumberFormat="1" applyFont="1" applyBorder="1">
      <alignment vertical="center"/>
    </xf>
    <xf numFmtId="177" fontId="1" fillId="0" borderId="31" xfId="0" applyNumberFormat="1" applyFont="1" applyBorder="1">
      <alignment vertical="center"/>
    </xf>
    <xf numFmtId="177" fontId="1" fillId="0" borderId="29" xfId="0" applyNumberFormat="1" applyFont="1" applyBorder="1" applyAlignment="1">
      <alignment vertical="center"/>
    </xf>
    <xf numFmtId="177" fontId="1" fillId="0" borderId="30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77" fontId="1" fillId="0" borderId="7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0" xfId="0" applyNumberFormat="1" applyFont="1" applyBorder="1">
      <alignment vertical="center"/>
    </xf>
    <xf numFmtId="177" fontId="1" fillId="0" borderId="25" xfId="0" applyNumberFormat="1" applyFont="1" applyBorder="1" applyAlignment="1">
      <alignment vertical="center"/>
    </xf>
    <xf numFmtId="177" fontId="1" fillId="0" borderId="26" xfId="0" applyNumberFormat="1" applyFont="1" applyBorder="1" applyAlignment="1">
      <alignment vertical="center"/>
    </xf>
    <xf numFmtId="177" fontId="1" fillId="0" borderId="27" xfId="0" applyNumberFormat="1" applyFont="1" applyBorder="1" applyAlignment="1">
      <alignment vertical="center"/>
    </xf>
    <xf numFmtId="177" fontId="1" fillId="0" borderId="8" xfId="0" applyNumberFormat="1" applyFont="1" applyBorder="1" applyAlignment="1">
      <alignment vertical="center"/>
    </xf>
    <xf numFmtId="177" fontId="1" fillId="0" borderId="7" xfId="0" applyNumberFormat="1" applyFont="1" applyBorder="1" applyAlignment="1">
      <alignment vertical="center"/>
    </xf>
    <xf numFmtId="177" fontId="1" fillId="0" borderId="31" xfId="0" applyNumberFormat="1" applyFont="1" applyBorder="1" applyAlignment="1">
      <alignment vertical="center"/>
    </xf>
    <xf numFmtId="177" fontId="1" fillId="0" borderId="5" xfId="0" applyNumberFormat="1" applyFont="1" applyBorder="1" applyAlignment="1">
      <alignment vertical="center"/>
    </xf>
    <xf numFmtId="177" fontId="1" fillId="0" borderId="10" xfId="0" applyNumberFormat="1" applyFont="1" applyBorder="1" applyAlignment="1">
      <alignment vertical="center"/>
    </xf>
    <xf numFmtId="177" fontId="1" fillId="0" borderId="3" xfId="0" applyNumberFormat="1" applyFont="1" applyBorder="1" applyAlignment="1">
      <alignment vertical="center"/>
    </xf>
    <xf numFmtId="177" fontId="1" fillId="0" borderId="11" xfId="0" applyNumberFormat="1" applyFont="1" applyBorder="1" applyAlignment="1">
      <alignment vertical="center"/>
    </xf>
    <xf numFmtId="0" fontId="3" fillId="0" borderId="35" xfId="0" applyFont="1" applyBorder="1" applyAlignment="1">
      <alignment horizontal="left" vertical="center" wrapText="1" indent="1"/>
    </xf>
    <xf numFmtId="177" fontId="1" fillId="0" borderId="36" xfId="0" applyNumberFormat="1" applyFont="1" applyBorder="1" applyAlignment="1">
      <alignment vertical="center"/>
    </xf>
    <xf numFmtId="177" fontId="1" fillId="0" borderId="37" xfId="0" applyNumberFormat="1" applyFont="1" applyBorder="1" applyAlignment="1">
      <alignment vertical="center"/>
    </xf>
    <xf numFmtId="177" fontId="1" fillId="0" borderId="38" xfId="0" applyNumberFormat="1" applyFont="1" applyBorder="1" applyAlignment="1">
      <alignment vertical="center"/>
    </xf>
    <xf numFmtId="0" fontId="3" fillId="0" borderId="39" xfId="0" applyFont="1" applyBorder="1" applyAlignment="1">
      <alignment horizontal="left" vertical="center" wrapText="1" indent="1"/>
    </xf>
    <xf numFmtId="177" fontId="1" fillId="0" borderId="40" xfId="0" applyNumberFormat="1" applyFont="1" applyBorder="1" applyAlignment="1">
      <alignment vertical="center"/>
    </xf>
    <xf numFmtId="177" fontId="1" fillId="0" borderId="41" xfId="0" applyNumberFormat="1" applyFont="1" applyBorder="1" applyAlignment="1">
      <alignment vertical="center"/>
    </xf>
    <xf numFmtId="177" fontId="1" fillId="0" borderId="42" xfId="0" applyNumberFormat="1" applyFont="1" applyBorder="1" applyAlignment="1">
      <alignment vertical="center"/>
    </xf>
    <xf numFmtId="0" fontId="3" fillId="0" borderId="43" xfId="0" applyFont="1" applyBorder="1" applyAlignment="1">
      <alignment horizontal="left" vertical="center" wrapText="1" indent="2"/>
    </xf>
    <xf numFmtId="177" fontId="1" fillId="0" borderId="44" xfId="0" applyNumberFormat="1" applyFont="1" applyBorder="1" applyAlignment="1">
      <alignment vertical="center"/>
    </xf>
    <xf numFmtId="177" fontId="1" fillId="0" borderId="45" xfId="0" applyNumberFormat="1" applyFont="1" applyBorder="1" applyAlignment="1">
      <alignment vertical="center"/>
    </xf>
    <xf numFmtId="177" fontId="1" fillId="0" borderId="46" xfId="0" applyNumberFormat="1" applyFont="1" applyBorder="1" applyAlignment="1">
      <alignment vertical="center"/>
    </xf>
    <xf numFmtId="177" fontId="1" fillId="0" borderId="41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176" fontId="3" fillId="0" borderId="10" xfId="0" applyNumberFormat="1" applyFont="1" applyBorder="1" applyAlignment="1">
      <alignment horizontal="center" vertical="center"/>
    </xf>
    <xf numFmtId="176" fontId="3" fillId="0" borderId="1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176" fontId="3" fillId="0" borderId="47" xfId="0" applyNumberFormat="1" applyFont="1" applyBorder="1" applyAlignment="1">
      <alignment horizontal="center" vertical="center"/>
    </xf>
    <xf numFmtId="176" fontId="3" fillId="0" borderId="48" xfId="0" applyNumberFormat="1" applyFont="1" applyBorder="1" applyAlignment="1">
      <alignment horizontal="center" vertical="center"/>
    </xf>
    <xf numFmtId="176" fontId="3" fillId="0" borderId="17" xfId="0" applyNumberFormat="1" applyFont="1" applyBorder="1" applyAlignment="1">
      <alignment horizontal="center" vertical="center"/>
    </xf>
    <xf numFmtId="176" fontId="3" fillId="0" borderId="19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 wrapText="1"/>
    </xf>
    <xf numFmtId="176" fontId="3" fillId="0" borderId="20" xfId="0" applyNumberFormat="1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center" vertical="center"/>
    </xf>
    <xf numFmtId="176" fontId="3" fillId="0" borderId="13" xfId="0" applyNumberFormat="1" applyFont="1" applyBorder="1" applyAlignment="1">
      <alignment horizontal="center" vertical="center" wrapText="1"/>
    </xf>
    <xf numFmtId="176" fontId="3" fillId="0" borderId="1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</cellXfs>
  <cellStyles count="3">
    <cellStyle name="一般" xfId="0" builtinId="0"/>
    <cellStyle name="一般 2" xfId="2"/>
    <cellStyle name="說明文字" xfId="1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DE9D9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tabSelected="1" zoomScaleNormal="100" workbookViewId="0">
      <selection sqref="A1:G1"/>
    </sheetView>
  </sheetViews>
  <sheetFormatPr defaultRowHeight="16.5" x14ac:dyDescent="0.25"/>
  <cols>
    <col min="1" max="1" width="20.25" style="1"/>
    <col min="2" max="2" width="11.875" style="2"/>
    <col min="3" max="3" width="12.375" style="2"/>
    <col min="4" max="4" width="18.875" style="2"/>
    <col min="5" max="5" width="11.875" style="2"/>
    <col min="6" max="6" width="12.375" style="2"/>
    <col min="7" max="7" width="18.875" style="2"/>
    <col min="8" max="1025" width="10.625" style="1"/>
  </cols>
  <sheetData>
    <row r="1" spans="1:7" ht="30" customHeight="1" thickTop="1" thickBot="1" x14ac:dyDescent="0.3">
      <c r="A1" s="114" t="s">
        <v>0</v>
      </c>
      <c r="B1" s="115"/>
      <c r="C1" s="115"/>
      <c r="D1" s="115"/>
      <c r="E1" s="115"/>
      <c r="F1" s="115"/>
      <c r="G1" s="116"/>
    </row>
    <row r="2" spans="1:7" ht="30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3" customHeight="1" x14ac:dyDescent="0.25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7.75" customHeight="1" x14ac:dyDescent="0.25">
      <c r="A4" s="4" t="s">
        <v>78</v>
      </c>
      <c r="B4" s="5">
        <v>590097</v>
      </c>
      <c r="C4" s="6"/>
      <c r="D4" s="7"/>
      <c r="E4" s="5">
        <f>B4</f>
        <v>590097</v>
      </c>
      <c r="F4" s="6"/>
      <c r="G4" s="7"/>
    </row>
    <row r="5" spans="1:7" ht="28.35" customHeight="1" x14ac:dyDescent="0.25">
      <c r="A5" s="8" t="s">
        <v>79</v>
      </c>
      <c r="B5" s="9"/>
      <c r="C5" s="10">
        <v>10741647</v>
      </c>
      <c r="D5" s="11"/>
      <c r="E5" s="9"/>
      <c r="F5" s="10">
        <f>C5</f>
        <v>10741647</v>
      </c>
      <c r="G5" s="11"/>
    </row>
    <row r="6" spans="1:7" ht="28.35" customHeight="1" x14ac:dyDescent="0.25">
      <c r="A6" s="8" t="s">
        <v>8</v>
      </c>
      <c r="B6" s="77"/>
      <c r="C6" s="77"/>
      <c r="D6" s="33">
        <v>32828</v>
      </c>
      <c r="E6" s="77"/>
      <c r="F6" s="77"/>
      <c r="G6" s="33">
        <v>32758</v>
      </c>
    </row>
    <row r="7" spans="1:7" ht="28.35" customHeight="1" x14ac:dyDescent="0.25">
      <c r="A7" s="8" t="s">
        <v>9</v>
      </c>
      <c r="B7" s="77"/>
      <c r="C7" s="77"/>
      <c r="D7" s="33">
        <f>D8+D9</f>
        <v>36785534506</v>
      </c>
      <c r="E7" s="77"/>
      <c r="F7" s="77"/>
      <c r="G7" s="33">
        <f>G8+G9</f>
        <v>435715154606</v>
      </c>
    </row>
    <row r="8" spans="1:7" ht="28.35" customHeight="1" x14ac:dyDescent="0.25">
      <c r="A8" s="12" t="s">
        <v>10</v>
      </c>
      <c r="B8" s="13"/>
      <c r="C8" s="13"/>
      <c r="D8" s="11">
        <v>36096879871</v>
      </c>
      <c r="E8" s="13"/>
      <c r="F8" s="13"/>
      <c r="G8" s="11">
        <v>427551269762</v>
      </c>
    </row>
    <row r="9" spans="1:7" ht="28.35" customHeight="1" thickBot="1" x14ac:dyDescent="0.3">
      <c r="A9" s="12" t="s">
        <v>11</v>
      </c>
      <c r="B9" s="13"/>
      <c r="C9" s="13"/>
      <c r="D9" s="14">
        <v>688654635</v>
      </c>
      <c r="E9" s="13"/>
      <c r="F9" s="13"/>
      <c r="G9" s="11">
        <v>8163884844</v>
      </c>
    </row>
    <row r="10" spans="1:7" ht="30" customHeight="1" thickTop="1" thickBot="1" x14ac:dyDescent="0.3">
      <c r="A10" s="118" t="s">
        <v>12</v>
      </c>
      <c r="B10" s="119" t="s">
        <v>13</v>
      </c>
      <c r="C10" s="120"/>
      <c r="D10" s="121" t="s">
        <v>6</v>
      </c>
      <c r="E10" s="119" t="s">
        <v>13</v>
      </c>
      <c r="F10" s="120"/>
      <c r="G10" s="121" t="s">
        <v>6</v>
      </c>
    </row>
    <row r="11" spans="1:7" ht="23.25" customHeight="1" thickTop="1" thickBot="1" x14ac:dyDescent="0.3">
      <c r="A11" s="118"/>
      <c r="B11" s="53"/>
      <c r="C11" s="56" t="s">
        <v>14</v>
      </c>
      <c r="D11" s="121"/>
      <c r="E11" s="53"/>
      <c r="F11" s="56" t="s">
        <v>14</v>
      </c>
      <c r="G11" s="121"/>
    </row>
    <row r="12" spans="1:7" ht="28.35" customHeight="1" thickTop="1" x14ac:dyDescent="0.25">
      <c r="A12" s="4" t="s">
        <v>15</v>
      </c>
      <c r="B12" s="16">
        <f>B13+B14</f>
        <v>1750703</v>
      </c>
      <c r="C12" s="17"/>
      <c r="D12" s="7">
        <f>D13+D14</f>
        <v>39985385630</v>
      </c>
      <c r="E12" s="16">
        <f>E13+E14</f>
        <v>4076520</v>
      </c>
      <c r="F12" s="17"/>
      <c r="G12" s="7">
        <f>G13+G14</f>
        <v>463575635712</v>
      </c>
    </row>
    <row r="13" spans="1:7" ht="28.35" customHeight="1" x14ac:dyDescent="0.25">
      <c r="A13" s="12" t="s">
        <v>10</v>
      </c>
      <c r="B13" s="5">
        <v>1576752</v>
      </c>
      <c r="C13" s="18"/>
      <c r="D13" s="11">
        <v>38797434274</v>
      </c>
      <c r="E13" s="5">
        <v>2013284</v>
      </c>
      <c r="F13" s="10"/>
      <c r="G13" s="11">
        <v>456359512474</v>
      </c>
    </row>
    <row r="14" spans="1:7" ht="28.35" customHeight="1" thickBot="1" x14ac:dyDescent="0.3">
      <c r="A14" s="12" t="s">
        <v>11</v>
      </c>
      <c r="B14" s="5">
        <v>173951</v>
      </c>
      <c r="C14" s="18"/>
      <c r="D14" s="11">
        <v>1187951356</v>
      </c>
      <c r="E14" s="5">
        <v>2063236</v>
      </c>
      <c r="F14" s="10"/>
      <c r="G14" s="11">
        <v>7216123238</v>
      </c>
    </row>
    <row r="15" spans="1:7" ht="28.35" customHeight="1" x14ac:dyDescent="0.25">
      <c r="A15" s="62" t="s">
        <v>16</v>
      </c>
      <c r="B15" s="63">
        <f>B17+B18+B20+B23+B26+B28</f>
        <v>214435</v>
      </c>
      <c r="C15" s="64"/>
      <c r="D15" s="65">
        <f>D17+D18+D20+D23+D26+D28</f>
        <v>12755312700</v>
      </c>
      <c r="E15" s="63">
        <f>E17+E18+E20+E23+E26+E28</f>
        <v>2540252</v>
      </c>
      <c r="F15" s="64"/>
      <c r="G15" s="65">
        <f>G17+G18+G20+G23+G26+G28</f>
        <v>147189950674</v>
      </c>
    </row>
    <row r="16" spans="1:7" ht="28.35" customHeight="1" thickBot="1" x14ac:dyDescent="0.3">
      <c r="A16" s="66" t="s">
        <v>17</v>
      </c>
      <c r="B16" s="67">
        <f t="shared" ref="B16:G16" si="0">B21+B24+B27</f>
        <v>1536268</v>
      </c>
      <c r="C16" s="68">
        <f t="shared" si="0"/>
        <v>8173</v>
      </c>
      <c r="D16" s="69">
        <f t="shared" si="0"/>
        <v>27230072930</v>
      </c>
      <c r="E16" s="67">
        <f t="shared" si="0"/>
        <v>1536268</v>
      </c>
      <c r="F16" s="68">
        <f t="shared" si="0"/>
        <v>117467</v>
      </c>
      <c r="G16" s="69">
        <f t="shared" si="0"/>
        <v>316385685038</v>
      </c>
    </row>
    <row r="17" spans="1:7" ht="28.35" customHeight="1" x14ac:dyDescent="0.25">
      <c r="A17" s="62" t="s">
        <v>18</v>
      </c>
      <c r="B17" s="78">
        <v>11025</v>
      </c>
      <c r="C17" s="79"/>
      <c r="D17" s="80">
        <v>727421684</v>
      </c>
      <c r="E17" s="78">
        <v>117566</v>
      </c>
      <c r="F17" s="79"/>
      <c r="G17" s="80">
        <v>7705781823</v>
      </c>
    </row>
    <row r="18" spans="1:7" ht="28.35" customHeight="1" x14ac:dyDescent="0.25">
      <c r="A18" s="88" t="s">
        <v>19</v>
      </c>
      <c r="B18" s="89">
        <v>14015</v>
      </c>
      <c r="C18" s="90"/>
      <c r="D18" s="91">
        <v>288343160</v>
      </c>
      <c r="E18" s="89">
        <v>156832</v>
      </c>
      <c r="F18" s="90"/>
      <c r="G18" s="91">
        <v>3164985839</v>
      </c>
    </row>
    <row r="19" spans="1:7" ht="28.35" customHeight="1" x14ac:dyDescent="0.25">
      <c r="A19" s="12" t="s">
        <v>20</v>
      </c>
      <c r="B19" s="76">
        <f>B20+B21</f>
        <v>6670</v>
      </c>
      <c r="C19" s="59"/>
      <c r="D19" s="74">
        <f>D20+D21</f>
        <v>504334480</v>
      </c>
      <c r="E19" s="76">
        <f>E20+E21</f>
        <v>21889</v>
      </c>
      <c r="F19" s="59"/>
      <c r="G19" s="74">
        <f>G20+G21</f>
        <v>5474961077</v>
      </c>
    </row>
    <row r="20" spans="1:7" ht="28.35" customHeight="1" x14ac:dyDescent="0.25">
      <c r="A20" s="43" t="s">
        <v>21</v>
      </c>
      <c r="B20" s="76">
        <v>1540</v>
      </c>
      <c r="C20" s="59"/>
      <c r="D20" s="74">
        <v>441933666</v>
      </c>
      <c r="E20" s="76">
        <v>16759</v>
      </c>
      <c r="F20" s="59"/>
      <c r="G20" s="74">
        <v>4770622620</v>
      </c>
    </row>
    <row r="21" spans="1:7" ht="28.35" customHeight="1" x14ac:dyDescent="0.25">
      <c r="A21" s="43" t="s">
        <v>22</v>
      </c>
      <c r="B21" s="76">
        <v>5130</v>
      </c>
      <c r="C21" s="59">
        <v>47</v>
      </c>
      <c r="D21" s="74">
        <v>62400814</v>
      </c>
      <c r="E21" s="76">
        <f>B21</f>
        <v>5130</v>
      </c>
      <c r="F21" s="59">
        <v>472</v>
      </c>
      <c r="G21" s="74">
        <v>704338457</v>
      </c>
    </row>
    <row r="22" spans="1:7" ht="28.35" customHeight="1" x14ac:dyDescent="0.25">
      <c r="A22" s="92" t="s">
        <v>23</v>
      </c>
      <c r="B22" s="93">
        <f>B23+B24</f>
        <v>1500342</v>
      </c>
      <c r="C22" s="94"/>
      <c r="D22" s="95">
        <f>D23+D24</f>
        <v>34775540485</v>
      </c>
      <c r="E22" s="93">
        <f>E23+E24</f>
        <v>1586296</v>
      </c>
      <c r="F22" s="94"/>
      <c r="G22" s="95">
        <f>G23+G24</f>
        <v>411684677379</v>
      </c>
    </row>
    <row r="23" spans="1:7" ht="28.35" customHeight="1" x14ac:dyDescent="0.25">
      <c r="A23" s="43" t="s">
        <v>21</v>
      </c>
      <c r="B23" s="86">
        <v>7692</v>
      </c>
      <c r="C23" s="59"/>
      <c r="D23" s="82">
        <v>8091132865</v>
      </c>
      <c r="E23" s="86">
        <v>93646</v>
      </c>
      <c r="F23" s="59"/>
      <c r="G23" s="82">
        <v>101472384391</v>
      </c>
    </row>
    <row r="24" spans="1:7" ht="28.35" customHeight="1" x14ac:dyDescent="0.25">
      <c r="A24" s="43" t="s">
        <v>24</v>
      </c>
      <c r="B24" s="86">
        <v>1492650</v>
      </c>
      <c r="C24" s="59">
        <v>7607</v>
      </c>
      <c r="D24" s="82">
        <v>26684407620</v>
      </c>
      <c r="E24" s="86">
        <f>B24</f>
        <v>1492650</v>
      </c>
      <c r="F24" s="59">
        <v>111238</v>
      </c>
      <c r="G24" s="82">
        <v>310212292988</v>
      </c>
    </row>
    <row r="25" spans="1:7" ht="28.35" customHeight="1" x14ac:dyDescent="0.25">
      <c r="A25" s="92" t="s">
        <v>25</v>
      </c>
      <c r="B25" s="93">
        <f>B26+B27</f>
        <v>51368</v>
      </c>
      <c r="C25" s="94"/>
      <c r="D25" s="95">
        <f>D26+D27</f>
        <v>2857701742</v>
      </c>
      <c r="E25" s="93">
        <f>E26+E27</f>
        <v>183779</v>
      </c>
      <c r="F25" s="94"/>
      <c r="G25" s="95">
        <f>G26+G27</f>
        <v>32066441274</v>
      </c>
    </row>
    <row r="26" spans="1:7" ht="28.35" customHeight="1" x14ac:dyDescent="0.25">
      <c r="A26" s="43" t="s">
        <v>21</v>
      </c>
      <c r="B26" s="86">
        <v>12880</v>
      </c>
      <c r="C26" s="59"/>
      <c r="D26" s="82">
        <v>2374437246</v>
      </c>
      <c r="E26" s="86">
        <v>145291</v>
      </c>
      <c r="F26" s="59"/>
      <c r="G26" s="82">
        <v>26597387681</v>
      </c>
    </row>
    <row r="27" spans="1:7" ht="28.35" customHeight="1" x14ac:dyDescent="0.25">
      <c r="A27" s="96" t="s">
        <v>24</v>
      </c>
      <c r="B27" s="97">
        <v>38488</v>
      </c>
      <c r="C27" s="98">
        <v>519</v>
      </c>
      <c r="D27" s="99">
        <v>483264496</v>
      </c>
      <c r="E27" s="97">
        <f>B27</f>
        <v>38488</v>
      </c>
      <c r="F27" s="98">
        <v>5757</v>
      </c>
      <c r="G27" s="99">
        <v>5469053593</v>
      </c>
    </row>
    <row r="28" spans="1:7" ht="28.35" customHeight="1" thickBot="1" x14ac:dyDescent="0.3">
      <c r="A28" s="42" t="s">
        <v>26</v>
      </c>
      <c r="B28" s="36">
        <v>167283</v>
      </c>
      <c r="C28" s="28"/>
      <c r="D28" s="14">
        <v>832044079</v>
      </c>
      <c r="E28" s="36">
        <v>2010158</v>
      </c>
      <c r="F28" s="28"/>
      <c r="G28" s="14">
        <v>3478788320</v>
      </c>
    </row>
    <row r="29" spans="1:7" ht="20.25" customHeight="1" thickTop="1" x14ac:dyDescent="0.25">
      <c r="A29" s="106" t="s">
        <v>94</v>
      </c>
    </row>
    <row r="30" spans="1:7" ht="20.25" customHeight="1" x14ac:dyDescent="0.25">
      <c r="A30" s="106" t="s">
        <v>89</v>
      </c>
    </row>
    <row r="31" spans="1:7" ht="20.25" customHeight="1" x14ac:dyDescent="0.25">
      <c r="A31" s="107" t="s">
        <v>104</v>
      </c>
    </row>
    <row r="32" spans="1:7" ht="21" customHeight="1" x14ac:dyDescent="0.25">
      <c r="A32" s="106" t="s">
        <v>90</v>
      </c>
    </row>
  </sheetData>
  <mergeCells count="8">
    <mergeCell ref="A1:G1"/>
    <mergeCell ref="B2:D2"/>
    <mergeCell ref="E2:G2"/>
    <mergeCell ref="A10:A11"/>
    <mergeCell ref="B10:C10"/>
    <mergeCell ref="D10:D11"/>
    <mergeCell ref="E10:F10"/>
    <mergeCell ref="G10:G11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89" orientation="portrait" useFirstPageNumber="1" horizontalDpi="1200" verticalDpi="1200" r:id="rId1"/>
  <headerFooter>
    <oddHeader>&amp;C&amp;"微軟正黑體,粗體"&amp;16勞工保險局110年12月統計提要</oddHeader>
    <oddFooter>&amp;C&amp;"Arial,標準"&amp;10第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50"/>
  <sheetViews>
    <sheetView showGridLines="0" zoomScaleNormal="100" workbookViewId="0">
      <selection sqref="A1:G1"/>
    </sheetView>
  </sheetViews>
  <sheetFormatPr defaultRowHeight="16.5" x14ac:dyDescent="0.25"/>
  <cols>
    <col min="1" max="1" width="33.125" style="1" customWidth="1"/>
    <col min="2" max="2" width="11.375" style="2" customWidth="1"/>
    <col min="3" max="3" width="13.125" style="2" customWidth="1"/>
    <col min="4" max="4" width="17.125" style="2" customWidth="1"/>
    <col min="5" max="5" width="11.375" style="2" customWidth="1"/>
    <col min="6" max="6" width="13.125" style="2" customWidth="1"/>
    <col min="7" max="7" width="17.125" style="2" customWidth="1"/>
    <col min="8" max="1025" width="9" style="1"/>
  </cols>
  <sheetData>
    <row r="1" spans="1:7" ht="23.1" customHeight="1" thickTop="1" thickBot="1" x14ac:dyDescent="0.3">
      <c r="A1" s="114" t="s">
        <v>27</v>
      </c>
      <c r="B1" s="115"/>
      <c r="C1" s="115"/>
      <c r="D1" s="115"/>
      <c r="E1" s="115"/>
      <c r="F1" s="115"/>
      <c r="G1" s="116"/>
    </row>
    <row r="2" spans="1:7" ht="25.35" customHeight="1" thickTop="1" thickBot="1" x14ac:dyDescent="0.3">
      <c r="A2" s="3"/>
      <c r="B2" s="117" t="s">
        <v>1</v>
      </c>
      <c r="C2" s="117"/>
      <c r="D2" s="117"/>
      <c r="E2" s="117" t="s">
        <v>2</v>
      </c>
      <c r="F2" s="117"/>
      <c r="G2" s="117"/>
    </row>
    <row r="3" spans="1:7" ht="32.1" customHeight="1" thickTop="1" thickBot="1" x14ac:dyDescent="0.3">
      <c r="A3" s="3" t="s">
        <v>3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542842</v>
      </c>
      <c r="C4" s="22"/>
      <c r="D4" s="7"/>
      <c r="E4" s="21">
        <f>B4</f>
        <v>542842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7169576</v>
      </c>
      <c r="D5" s="11"/>
      <c r="E5" s="23"/>
      <c r="F5" s="24">
        <f>C5</f>
        <v>7169576</v>
      </c>
      <c r="G5" s="11"/>
    </row>
    <row r="6" spans="1:7" ht="20.100000000000001" customHeight="1" x14ac:dyDescent="0.25">
      <c r="A6" s="8" t="s">
        <v>8</v>
      </c>
      <c r="B6" s="5"/>
      <c r="C6" s="10"/>
      <c r="D6" s="11">
        <v>34605</v>
      </c>
      <c r="E6" s="13"/>
      <c r="F6" s="13"/>
      <c r="G6" s="11">
        <v>34494</v>
      </c>
    </row>
    <row r="7" spans="1:7" ht="20.100000000000001" customHeight="1" thickBot="1" x14ac:dyDescent="0.3">
      <c r="A7" s="25" t="s">
        <v>9</v>
      </c>
      <c r="B7" s="26"/>
      <c r="C7" s="27"/>
      <c r="D7" s="14">
        <v>2513600250</v>
      </c>
      <c r="E7" s="28"/>
      <c r="F7" s="28"/>
      <c r="G7" s="14">
        <v>29653693886</v>
      </c>
    </row>
    <row r="8" spans="1:7" ht="19.5" customHeight="1" thickTop="1" thickBot="1" x14ac:dyDescent="0.3">
      <c r="A8" s="122" t="s">
        <v>12</v>
      </c>
      <c r="B8" s="119" t="s">
        <v>13</v>
      </c>
      <c r="C8" s="119"/>
      <c r="D8" s="119" t="s">
        <v>6</v>
      </c>
      <c r="E8" s="119" t="s">
        <v>13</v>
      </c>
      <c r="F8" s="119"/>
      <c r="G8" s="119" t="s">
        <v>6</v>
      </c>
    </row>
    <row r="9" spans="1:7" ht="17.25" thickBot="1" x14ac:dyDescent="0.3">
      <c r="A9" s="123"/>
      <c r="B9" s="53"/>
      <c r="C9" s="54" t="s">
        <v>28</v>
      </c>
      <c r="D9" s="124"/>
      <c r="E9" s="15"/>
      <c r="F9" s="54" t="s">
        <v>28</v>
      </c>
      <c r="G9" s="124"/>
    </row>
    <row r="10" spans="1:7" ht="20.100000000000001" customHeight="1" thickTop="1" x14ac:dyDescent="0.25">
      <c r="A10" s="29" t="s">
        <v>15</v>
      </c>
      <c r="B10" s="16">
        <f t="shared" ref="B10:G10" si="0">SUM(B11:B15)</f>
        <v>189629</v>
      </c>
      <c r="C10" s="17">
        <f t="shared" si="0"/>
        <v>42386</v>
      </c>
      <c r="D10" s="30">
        <f t="shared" si="0"/>
        <v>1927098404</v>
      </c>
      <c r="E10" s="16">
        <f t="shared" si="0"/>
        <v>1567954</v>
      </c>
      <c r="F10" s="17">
        <f t="shared" si="0"/>
        <v>346085</v>
      </c>
      <c r="G10" s="30">
        <f t="shared" si="0"/>
        <v>20820256645</v>
      </c>
    </row>
    <row r="11" spans="1:7" ht="20.100000000000001" customHeight="1" x14ac:dyDescent="0.25">
      <c r="A11" s="12" t="s">
        <v>29</v>
      </c>
      <c r="B11" s="5">
        <v>33918</v>
      </c>
      <c r="C11" s="10">
        <v>5424</v>
      </c>
      <c r="D11" s="19">
        <v>770164505</v>
      </c>
      <c r="E11" s="31">
        <v>415503</v>
      </c>
      <c r="F11" s="32">
        <v>83910</v>
      </c>
      <c r="G11" s="33">
        <v>9457957814</v>
      </c>
    </row>
    <row r="12" spans="1:7" ht="20.100000000000001" customHeight="1" x14ac:dyDescent="0.25">
      <c r="A12" s="12" t="s">
        <v>30</v>
      </c>
      <c r="B12" s="5">
        <v>3300</v>
      </c>
      <c r="C12" s="10">
        <f>B12</f>
        <v>3300</v>
      </c>
      <c r="D12" s="19">
        <v>166206463</v>
      </c>
      <c r="E12" s="5">
        <v>34908</v>
      </c>
      <c r="F12" s="10">
        <v>34908</v>
      </c>
      <c r="G12" s="19">
        <v>1682603104</v>
      </c>
    </row>
    <row r="13" spans="1:7" ht="20.100000000000001" customHeight="1" x14ac:dyDescent="0.25">
      <c r="A13" s="12" t="s">
        <v>31</v>
      </c>
      <c r="B13" s="5">
        <v>2143</v>
      </c>
      <c r="C13" s="10">
        <v>484</v>
      </c>
      <c r="D13" s="19">
        <v>46647867</v>
      </c>
      <c r="E13" s="5">
        <v>23585</v>
      </c>
      <c r="F13" s="10">
        <v>7270</v>
      </c>
      <c r="G13" s="19">
        <v>529673510</v>
      </c>
    </row>
    <row r="14" spans="1:7" ht="20.100000000000001" customHeight="1" x14ac:dyDescent="0.25">
      <c r="A14" s="12" t="s">
        <v>32</v>
      </c>
      <c r="B14" s="5">
        <v>42007</v>
      </c>
      <c r="C14" s="10">
        <v>6658</v>
      </c>
      <c r="D14" s="19">
        <v>856467417</v>
      </c>
      <c r="E14" s="5">
        <v>422387</v>
      </c>
      <c r="F14" s="10">
        <v>82409</v>
      </c>
      <c r="G14" s="19">
        <v>8616840459</v>
      </c>
    </row>
    <row r="15" spans="1:7" ht="20.100000000000001" customHeight="1" thickBot="1" x14ac:dyDescent="0.3">
      <c r="A15" s="34" t="s">
        <v>33</v>
      </c>
      <c r="B15" s="26">
        <v>108261</v>
      </c>
      <c r="C15" s="27">
        <v>26520</v>
      </c>
      <c r="D15" s="35">
        <v>87612152</v>
      </c>
      <c r="E15" s="26">
        <v>671571</v>
      </c>
      <c r="F15" s="27">
        <v>137588</v>
      </c>
      <c r="G15" s="35">
        <v>533181758</v>
      </c>
    </row>
    <row r="16" spans="1:7" ht="15.95" customHeight="1" thickTop="1" x14ac:dyDescent="0.25">
      <c r="A16" s="20" t="s">
        <v>88</v>
      </c>
    </row>
    <row r="17" spans="1:7" ht="9.9499999999999993" customHeight="1" thickBot="1" x14ac:dyDescent="0.3">
      <c r="A17" s="20"/>
    </row>
    <row r="18" spans="1:7" ht="23.1" customHeight="1" thickTop="1" thickBot="1" x14ac:dyDescent="0.3">
      <c r="A18" s="114" t="s">
        <v>43</v>
      </c>
      <c r="B18" s="115"/>
      <c r="C18" s="115"/>
      <c r="D18" s="115"/>
      <c r="E18" s="115"/>
      <c r="F18" s="115"/>
      <c r="G18" s="116"/>
    </row>
    <row r="19" spans="1:7" ht="25.15" customHeight="1" thickTop="1" thickBot="1" x14ac:dyDescent="0.3">
      <c r="A19" s="3"/>
      <c r="B19" s="117" t="s">
        <v>1</v>
      </c>
      <c r="C19" s="117"/>
      <c r="D19" s="117"/>
      <c r="E19" s="117" t="s">
        <v>2</v>
      </c>
      <c r="F19" s="117"/>
      <c r="G19" s="117"/>
    </row>
    <row r="20" spans="1:7" ht="32.1" customHeight="1" thickTop="1" thickBot="1" x14ac:dyDescent="0.3">
      <c r="A20" s="3" t="s">
        <v>35</v>
      </c>
      <c r="B20" s="50" t="s">
        <v>4</v>
      </c>
      <c r="C20" s="51" t="s">
        <v>5</v>
      </c>
      <c r="D20" s="52" t="s">
        <v>6</v>
      </c>
      <c r="E20" s="50" t="s">
        <v>4</v>
      </c>
      <c r="F20" s="51" t="s">
        <v>5</v>
      </c>
      <c r="G20" s="52" t="s">
        <v>6</v>
      </c>
    </row>
    <row r="21" spans="1:7" ht="20.100000000000001" customHeight="1" thickTop="1" x14ac:dyDescent="0.25">
      <c r="A21" s="4" t="s">
        <v>80</v>
      </c>
      <c r="B21" s="16">
        <v>551062</v>
      </c>
      <c r="C21" s="6"/>
      <c r="D21" s="7"/>
      <c r="E21" s="16">
        <f>B21</f>
        <v>551062</v>
      </c>
      <c r="F21" s="6"/>
      <c r="G21" s="7"/>
    </row>
    <row r="22" spans="1:7" ht="20.100000000000001" customHeight="1" x14ac:dyDescent="0.25">
      <c r="A22" s="8" t="s">
        <v>81</v>
      </c>
      <c r="B22" s="9"/>
      <c r="C22" s="24">
        <v>7242421</v>
      </c>
      <c r="D22" s="11"/>
      <c r="E22" s="9"/>
      <c r="F22" s="24">
        <f>C22</f>
        <v>7242421</v>
      </c>
      <c r="G22" s="11"/>
    </row>
    <row r="23" spans="1:7" ht="20.100000000000001" customHeight="1" x14ac:dyDescent="0.25">
      <c r="A23" s="8" t="s">
        <v>91</v>
      </c>
      <c r="B23" s="23"/>
      <c r="C23" s="13"/>
      <c r="D23" s="11">
        <v>41431</v>
      </c>
      <c r="E23" s="23"/>
      <c r="F23" s="13"/>
      <c r="G23" s="11">
        <v>41075</v>
      </c>
    </row>
    <row r="24" spans="1:7" ht="20.100000000000001" customHeight="1" thickBot="1" x14ac:dyDescent="0.3">
      <c r="A24" s="25" t="s">
        <v>37</v>
      </c>
      <c r="B24" s="36"/>
      <c r="C24" s="28"/>
      <c r="D24" s="14">
        <v>21169415463</v>
      </c>
      <c r="E24" s="36"/>
      <c r="F24" s="28"/>
      <c r="G24" s="14">
        <v>246299877440</v>
      </c>
    </row>
    <row r="25" spans="1:7" ht="19.5" customHeight="1" thickTop="1" thickBot="1" x14ac:dyDescent="0.3">
      <c r="A25" s="118" t="s">
        <v>44</v>
      </c>
      <c r="B25" s="119" t="s">
        <v>13</v>
      </c>
      <c r="C25" s="120"/>
      <c r="D25" s="121" t="s">
        <v>6</v>
      </c>
      <c r="E25" s="119" t="s">
        <v>13</v>
      </c>
      <c r="F25" s="120"/>
      <c r="G25" s="121" t="s">
        <v>6</v>
      </c>
    </row>
    <row r="26" spans="1:7" ht="17.25" customHeight="1" thickTop="1" thickBot="1" x14ac:dyDescent="0.3">
      <c r="A26" s="118"/>
      <c r="B26" s="53"/>
      <c r="C26" s="56" t="s">
        <v>45</v>
      </c>
      <c r="D26" s="121"/>
      <c r="E26" s="15"/>
      <c r="F26" s="56" t="s">
        <v>45</v>
      </c>
      <c r="G26" s="121"/>
    </row>
    <row r="27" spans="1:7" ht="20.100000000000001" customHeight="1" thickTop="1" x14ac:dyDescent="0.25">
      <c r="A27" s="29" t="s">
        <v>39</v>
      </c>
      <c r="B27" s="38">
        <f t="shared" ref="B27:G27" si="1">SUM(B28:B31)</f>
        <v>18624</v>
      </c>
      <c r="C27" s="39">
        <f t="shared" si="1"/>
        <v>305</v>
      </c>
      <c r="D27" s="39">
        <f t="shared" si="1"/>
        <v>3601737422</v>
      </c>
      <c r="E27" s="38">
        <f t="shared" si="1"/>
        <v>138850</v>
      </c>
      <c r="F27" s="39">
        <f t="shared" si="1"/>
        <v>3495</v>
      </c>
      <c r="G27" s="40">
        <f t="shared" si="1"/>
        <v>35311209115</v>
      </c>
    </row>
    <row r="28" spans="1:7" ht="20.100000000000001" customHeight="1" x14ac:dyDescent="0.25">
      <c r="A28" s="12" t="s">
        <v>46</v>
      </c>
      <c r="B28" s="31">
        <v>14355</v>
      </c>
      <c r="C28" s="32"/>
      <c r="D28" s="33">
        <v>3079070884</v>
      </c>
      <c r="E28" s="31">
        <v>92508</v>
      </c>
      <c r="F28" s="32"/>
      <c r="G28" s="33">
        <v>29208304126</v>
      </c>
    </row>
    <row r="29" spans="1:7" ht="20.100000000000001" customHeight="1" x14ac:dyDescent="0.25">
      <c r="A29" s="12" t="s">
        <v>47</v>
      </c>
      <c r="B29" s="5">
        <v>1521</v>
      </c>
      <c r="C29" s="10"/>
      <c r="D29" s="19">
        <v>390686718</v>
      </c>
      <c r="E29" s="5">
        <v>20558</v>
      </c>
      <c r="F29" s="10"/>
      <c r="G29" s="19">
        <v>4545033614</v>
      </c>
    </row>
    <row r="30" spans="1:7" ht="20.100000000000001" customHeight="1" x14ac:dyDescent="0.25">
      <c r="A30" s="12" t="s">
        <v>48</v>
      </c>
      <c r="B30" s="5">
        <v>2443</v>
      </c>
      <c r="C30" s="10"/>
      <c r="D30" s="19">
        <v>130045898</v>
      </c>
      <c r="E30" s="5">
        <v>21325</v>
      </c>
      <c r="F30" s="10"/>
      <c r="G30" s="19">
        <v>1284536855</v>
      </c>
    </row>
    <row r="31" spans="1:7" ht="20.100000000000001" customHeight="1" thickBot="1" x14ac:dyDescent="0.3">
      <c r="A31" s="34" t="s">
        <v>92</v>
      </c>
      <c r="B31" s="26">
        <v>305</v>
      </c>
      <c r="C31" s="27">
        <v>305</v>
      </c>
      <c r="D31" s="35">
        <v>1933922</v>
      </c>
      <c r="E31" s="26">
        <v>4459</v>
      </c>
      <c r="F31" s="27">
        <v>3495</v>
      </c>
      <c r="G31" s="35">
        <v>273334520</v>
      </c>
    </row>
    <row r="32" spans="1:7" ht="15.95" customHeight="1" thickTop="1" x14ac:dyDescent="0.25">
      <c r="A32" s="107" t="s">
        <v>102</v>
      </c>
    </row>
    <row r="33" spans="1:7" ht="15.95" customHeight="1" x14ac:dyDescent="0.25">
      <c r="A33" s="107" t="s">
        <v>103</v>
      </c>
    </row>
    <row r="34" spans="1:7" ht="15.95" customHeight="1" x14ac:dyDescent="0.25">
      <c r="A34" s="106" t="s">
        <v>93</v>
      </c>
    </row>
    <row r="35" spans="1:7" ht="9.9499999999999993" customHeight="1" thickBot="1" x14ac:dyDescent="0.3">
      <c r="A35" s="106"/>
    </row>
    <row r="36" spans="1:7" ht="23.1" customHeight="1" thickTop="1" thickBot="1" x14ac:dyDescent="0.3">
      <c r="A36" s="114" t="s">
        <v>34</v>
      </c>
      <c r="B36" s="115"/>
      <c r="C36" s="115"/>
      <c r="D36" s="115"/>
      <c r="E36" s="115"/>
      <c r="F36" s="115"/>
      <c r="G36" s="116"/>
    </row>
    <row r="37" spans="1:7" ht="28.15" customHeight="1" thickTop="1" thickBot="1" x14ac:dyDescent="0.3">
      <c r="A37" s="73"/>
      <c r="B37" s="117" t="s">
        <v>1</v>
      </c>
      <c r="C37" s="117"/>
      <c r="D37" s="117"/>
      <c r="E37" s="117" t="s">
        <v>2</v>
      </c>
      <c r="F37" s="117"/>
      <c r="G37" s="117"/>
    </row>
    <row r="38" spans="1:7" ht="32.1" customHeight="1" thickTop="1" thickBot="1" x14ac:dyDescent="0.3">
      <c r="A38" s="3" t="s">
        <v>35</v>
      </c>
      <c r="B38" s="50" t="s">
        <v>4</v>
      </c>
      <c r="C38" s="51" t="s">
        <v>5</v>
      </c>
      <c r="D38" s="52" t="s">
        <v>6</v>
      </c>
      <c r="E38" s="50" t="s">
        <v>4</v>
      </c>
      <c r="F38" s="51" t="s">
        <v>5</v>
      </c>
      <c r="G38" s="52" t="s">
        <v>6</v>
      </c>
    </row>
    <row r="39" spans="1:7" ht="20.100000000000001" customHeight="1" thickTop="1" x14ac:dyDescent="0.25">
      <c r="A39" s="4" t="s">
        <v>80</v>
      </c>
      <c r="B39" s="16">
        <v>554883</v>
      </c>
      <c r="C39" s="6"/>
      <c r="D39" s="7"/>
      <c r="E39" s="75">
        <f>B39</f>
        <v>554883</v>
      </c>
      <c r="F39" s="6"/>
      <c r="G39" s="40"/>
    </row>
    <row r="40" spans="1:7" ht="20.100000000000001" customHeight="1" x14ac:dyDescent="0.25">
      <c r="A40" s="8" t="s">
        <v>81</v>
      </c>
      <c r="B40" s="9"/>
      <c r="C40" s="24">
        <v>7756669</v>
      </c>
      <c r="D40" s="11"/>
      <c r="E40" s="9"/>
      <c r="F40" s="24">
        <f>C40</f>
        <v>7756669</v>
      </c>
      <c r="G40" s="33"/>
    </row>
    <row r="41" spans="1:7" ht="20.100000000000001" customHeight="1" x14ac:dyDescent="0.25">
      <c r="A41" s="8" t="s">
        <v>36</v>
      </c>
      <c r="B41" s="23"/>
      <c r="C41" s="13"/>
      <c r="D41" s="11">
        <v>34279</v>
      </c>
      <c r="E41" s="31"/>
      <c r="F41" s="32"/>
      <c r="G41" s="33">
        <v>34149</v>
      </c>
    </row>
    <row r="42" spans="1:7" ht="20.100000000000001" customHeight="1" x14ac:dyDescent="0.25">
      <c r="A42" s="25" t="s">
        <v>37</v>
      </c>
      <c r="B42" s="36"/>
      <c r="C42" s="28"/>
      <c r="D42" s="14">
        <v>66548194</v>
      </c>
      <c r="E42" s="36"/>
      <c r="F42" s="28"/>
      <c r="G42" s="14">
        <v>787316058</v>
      </c>
    </row>
    <row r="43" spans="1:7" ht="32.1" customHeight="1" thickTop="1" thickBot="1" x14ac:dyDescent="0.3">
      <c r="A43" s="37" t="s">
        <v>38</v>
      </c>
      <c r="B43" s="50" t="s">
        <v>4</v>
      </c>
      <c r="C43" s="108" t="s">
        <v>5</v>
      </c>
      <c r="D43" s="52" t="s">
        <v>6</v>
      </c>
      <c r="E43" s="50" t="s">
        <v>4</v>
      </c>
      <c r="F43" s="108" t="s">
        <v>5</v>
      </c>
      <c r="G43" s="52" t="s">
        <v>6</v>
      </c>
    </row>
    <row r="44" spans="1:7" ht="20.100000000000001" customHeight="1" thickTop="1" x14ac:dyDescent="0.25">
      <c r="A44" s="29" t="s">
        <v>39</v>
      </c>
      <c r="B44" s="38">
        <v>17</v>
      </c>
      <c r="C44" s="39">
        <v>262</v>
      </c>
      <c r="D44" s="39">
        <f>SUM(D45:D47)</f>
        <v>30552484</v>
      </c>
      <c r="E44" s="38">
        <v>264</v>
      </c>
      <c r="F44" s="39">
        <v>2314</v>
      </c>
      <c r="G44" s="40">
        <f>SUM(G45:G47)</f>
        <v>280723517</v>
      </c>
    </row>
    <row r="45" spans="1:7" ht="20.100000000000001" customHeight="1" x14ac:dyDescent="0.25">
      <c r="A45" s="12" t="s">
        <v>40</v>
      </c>
      <c r="B45" s="31"/>
      <c r="C45" s="32">
        <v>202</v>
      </c>
      <c r="D45" s="33">
        <v>12390691</v>
      </c>
      <c r="E45" s="31"/>
      <c r="F45" s="32">
        <v>1944</v>
      </c>
      <c r="G45" s="33">
        <v>124492660</v>
      </c>
    </row>
    <row r="46" spans="1:7" ht="20.100000000000001" customHeight="1" x14ac:dyDescent="0.25">
      <c r="A46" s="12" t="s">
        <v>41</v>
      </c>
      <c r="B46" s="5"/>
      <c r="C46" s="10">
        <v>0</v>
      </c>
      <c r="D46" s="19">
        <v>0</v>
      </c>
      <c r="E46" s="5"/>
      <c r="F46" s="10">
        <v>8</v>
      </c>
      <c r="G46" s="19">
        <v>2089788</v>
      </c>
    </row>
    <row r="47" spans="1:7" ht="20.100000000000001" customHeight="1" thickBot="1" x14ac:dyDescent="0.3">
      <c r="A47" s="34" t="s">
        <v>42</v>
      </c>
      <c r="B47" s="26"/>
      <c r="C47" s="27">
        <v>227</v>
      </c>
      <c r="D47" s="35">
        <v>18161793</v>
      </c>
      <c r="E47" s="26"/>
      <c r="F47" s="27">
        <v>2024</v>
      </c>
      <c r="G47" s="35">
        <v>154141069</v>
      </c>
    </row>
    <row r="48" spans="1:7" ht="15.95" customHeight="1" thickTop="1" x14ac:dyDescent="0.25">
      <c r="A48" s="20" t="s">
        <v>77</v>
      </c>
    </row>
    <row r="49" spans="1:1" ht="15.95" customHeight="1" x14ac:dyDescent="0.25">
      <c r="A49" s="106" t="s">
        <v>101</v>
      </c>
    </row>
    <row r="50" spans="1:1" ht="15.95" customHeight="1" x14ac:dyDescent="0.25">
      <c r="A50" s="106"/>
    </row>
  </sheetData>
  <mergeCells count="19">
    <mergeCell ref="D25:D26"/>
    <mergeCell ref="E25:F25"/>
    <mergeCell ref="G25:G26"/>
    <mergeCell ref="B37:D37"/>
    <mergeCell ref="E37:G37"/>
    <mergeCell ref="A36:G36"/>
    <mergeCell ref="A1:G1"/>
    <mergeCell ref="B2:D2"/>
    <mergeCell ref="E2:G2"/>
    <mergeCell ref="A8:A9"/>
    <mergeCell ref="B8:C8"/>
    <mergeCell ref="D8:D9"/>
    <mergeCell ref="E8:F8"/>
    <mergeCell ref="G8:G9"/>
    <mergeCell ref="A18:G18"/>
    <mergeCell ref="B19:D19"/>
    <mergeCell ref="E19:G19"/>
    <mergeCell ref="A25:A26"/>
    <mergeCell ref="B25:C25"/>
  </mergeCells>
  <phoneticPr fontId="6" type="noConversion"/>
  <printOptions horizontalCentered="1"/>
  <pageMargins left="0.39370078740157483" right="0.39370078740157483" top="0.86614173228346458" bottom="0.47244094488188981" header="0.51181102362204722" footer="0.31496062992125984"/>
  <pageSetup paperSize="9" scale="78" orientation="portrait" horizontalDpi="1200" verticalDpi="1200" r:id="rId1"/>
  <headerFooter>
    <oddHeader>&amp;C&amp;"微軟正黑體,粗體"&amp;16勞工保險局110年12月統計提要</oddHeader>
    <oddFooter>&amp;C&amp;"Arial,標準"&amp;10第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46"/>
  <sheetViews>
    <sheetView showGridLines="0" zoomScaleNormal="100" workbookViewId="0">
      <selection sqref="A1:G1"/>
    </sheetView>
  </sheetViews>
  <sheetFormatPr defaultRowHeight="16.5" x14ac:dyDescent="0.25"/>
  <cols>
    <col min="1" max="1" width="37.625" style="1" customWidth="1"/>
    <col min="2" max="2" width="10.25" style="2" customWidth="1"/>
    <col min="3" max="3" width="11.25" style="2" customWidth="1"/>
    <col min="4" max="4" width="17.5" style="2" customWidth="1"/>
    <col min="5" max="5" width="10.25" style="2" customWidth="1"/>
    <col min="6" max="6" width="11.25" style="2" customWidth="1"/>
    <col min="7" max="7" width="17.5" style="2" customWidth="1"/>
    <col min="8" max="1025" width="9" style="1"/>
  </cols>
  <sheetData>
    <row r="1" spans="1:7" ht="27" customHeight="1" thickTop="1" thickBot="1" x14ac:dyDescent="0.3">
      <c r="A1" s="114" t="s">
        <v>49</v>
      </c>
      <c r="B1" s="115"/>
      <c r="C1" s="115"/>
      <c r="D1" s="115"/>
      <c r="E1" s="115"/>
      <c r="F1" s="115"/>
      <c r="G1" s="116"/>
    </row>
    <row r="2" spans="1:7" ht="25.35" customHeight="1" thickTop="1" thickBot="1" x14ac:dyDescent="0.3">
      <c r="A2" s="73"/>
      <c r="B2" s="117" t="s">
        <v>1</v>
      </c>
      <c r="C2" s="117"/>
      <c r="D2" s="117"/>
      <c r="E2" s="117" t="s">
        <v>2</v>
      </c>
      <c r="F2" s="117"/>
      <c r="G2" s="117"/>
    </row>
    <row r="3" spans="1:7" ht="32.25" customHeight="1" thickTop="1" thickBot="1" x14ac:dyDescent="0.3">
      <c r="A3" s="3" t="s">
        <v>50</v>
      </c>
      <c r="B3" s="50" t="s">
        <v>4</v>
      </c>
      <c r="C3" s="51" t="s">
        <v>5</v>
      </c>
      <c r="D3" s="52" t="s">
        <v>6</v>
      </c>
      <c r="E3" s="50" t="s">
        <v>4</v>
      </c>
      <c r="F3" s="51" t="s">
        <v>5</v>
      </c>
      <c r="G3" s="52" t="s">
        <v>6</v>
      </c>
    </row>
    <row r="4" spans="1:7" ht="20.100000000000001" customHeight="1" thickTop="1" x14ac:dyDescent="0.25">
      <c r="A4" s="4" t="s">
        <v>78</v>
      </c>
      <c r="B4" s="21">
        <v>287</v>
      </c>
      <c r="C4" s="22"/>
      <c r="D4" s="7"/>
      <c r="E4" s="21">
        <f>B4</f>
        <v>287</v>
      </c>
      <c r="F4" s="22"/>
      <c r="G4" s="7"/>
    </row>
    <row r="5" spans="1:7" ht="20.100000000000001" customHeight="1" x14ac:dyDescent="0.25">
      <c r="A5" s="8" t="s">
        <v>79</v>
      </c>
      <c r="B5" s="23"/>
      <c r="C5" s="24">
        <v>1005715</v>
      </c>
      <c r="D5" s="11"/>
      <c r="E5" s="23"/>
      <c r="F5" s="24">
        <f>C5</f>
        <v>1005715</v>
      </c>
      <c r="G5" s="11"/>
    </row>
    <row r="6" spans="1:7" ht="20.100000000000001" customHeight="1" thickBot="1" x14ac:dyDescent="0.3">
      <c r="A6" s="25" t="s">
        <v>9</v>
      </c>
      <c r="B6" s="26"/>
      <c r="C6" s="27"/>
      <c r="D6" s="14">
        <v>259638749</v>
      </c>
      <c r="E6" s="28"/>
      <c r="F6" s="28"/>
      <c r="G6" s="14">
        <v>3181438381</v>
      </c>
    </row>
    <row r="7" spans="1:7" ht="25.35" customHeight="1" thickTop="1" thickBot="1" x14ac:dyDescent="0.3">
      <c r="A7" s="37" t="s">
        <v>12</v>
      </c>
      <c r="B7" s="117" t="s">
        <v>13</v>
      </c>
      <c r="C7" s="125"/>
      <c r="D7" s="55" t="s">
        <v>6</v>
      </c>
      <c r="E7" s="117" t="s">
        <v>13</v>
      </c>
      <c r="F7" s="125"/>
      <c r="G7" s="55" t="s">
        <v>6</v>
      </c>
    </row>
    <row r="8" spans="1:7" ht="20.100000000000001" customHeight="1" thickTop="1" x14ac:dyDescent="0.25">
      <c r="A8" s="29" t="s">
        <v>15</v>
      </c>
      <c r="B8" s="16"/>
      <c r="C8" s="17">
        <f>SUM(C9:C11)</f>
        <v>3837</v>
      </c>
      <c r="D8" s="30">
        <f>SUM(D9:D11)</f>
        <v>622261200</v>
      </c>
      <c r="E8" s="16"/>
      <c r="F8" s="17">
        <f>SUM(F9:F11)</f>
        <v>41417</v>
      </c>
      <c r="G8" s="30">
        <f>SUM(G9:G11)</f>
        <v>6695518000</v>
      </c>
    </row>
    <row r="9" spans="1:7" ht="20.100000000000001" customHeight="1" x14ac:dyDescent="0.25">
      <c r="A9" s="12" t="s">
        <v>18</v>
      </c>
      <c r="B9" s="5"/>
      <c r="C9" s="32">
        <v>188</v>
      </c>
      <c r="D9" s="33">
        <v>3814800</v>
      </c>
      <c r="E9" s="31"/>
      <c r="F9" s="32">
        <v>1972</v>
      </c>
      <c r="G9" s="33">
        <v>40320600</v>
      </c>
    </row>
    <row r="10" spans="1:7" ht="20.100000000000001" customHeight="1" x14ac:dyDescent="0.25">
      <c r="A10" s="12" t="s">
        <v>51</v>
      </c>
      <c r="B10" s="5"/>
      <c r="C10" s="10">
        <v>964</v>
      </c>
      <c r="D10" s="19">
        <v>207641400</v>
      </c>
      <c r="E10" s="5"/>
      <c r="F10" s="10">
        <v>9649</v>
      </c>
      <c r="G10" s="19">
        <v>2096409400</v>
      </c>
    </row>
    <row r="11" spans="1:7" ht="20.100000000000001" customHeight="1" thickBot="1" x14ac:dyDescent="0.3">
      <c r="A11" s="34" t="s">
        <v>52</v>
      </c>
      <c r="B11" s="26"/>
      <c r="C11" s="27">
        <v>2685</v>
      </c>
      <c r="D11" s="35">
        <v>410805000</v>
      </c>
      <c r="E11" s="26"/>
      <c r="F11" s="27">
        <v>29796</v>
      </c>
      <c r="G11" s="35">
        <v>4558788000</v>
      </c>
    </row>
    <row r="12" spans="1:7" ht="16.350000000000001" customHeight="1" thickTop="1" x14ac:dyDescent="0.25">
      <c r="A12" s="20" t="s">
        <v>83</v>
      </c>
    </row>
    <row r="13" spans="1:7" ht="11.25" customHeight="1" thickBot="1" x14ac:dyDescent="0.3">
      <c r="A13" s="20"/>
    </row>
    <row r="14" spans="1:7" ht="27" customHeight="1" thickTop="1" thickBot="1" x14ac:dyDescent="0.3">
      <c r="A14" s="114" t="s">
        <v>85</v>
      </c>
      <c r="B14" s="115"/>
      <c r="C14" s="115"/>
      <c r="D14" s="115"/>
      <c r="E14" s="115"/>
      <c r="F14" s="115"/>
      <c r="G14" s="116"/>
    </row>
    <row r="15" spans="1:7" ht="25.35" customHeight="1" thickTop="1" thickBot="1" x14ac:dyDescent="0.3">
      <c r="A15" s="101"/>
      <c r="B15" s="117" t="s">
        <v>1</v>
      </c>
      <c r="C15" s="117"/>
      <c r="D15" s="117"/>
      <c r="E15" s="117" t="s">
        <v>87</v>
      </c>
      <c r="F15" s="117"/>
      <c r="G15" s="117"/>
    </row>
    <row r="16" spans="1:7" ht="32.25" customHeight="1" thickTop="1" thickBot="1" x14ac:dyDescent="0.3">
      <c r="A16" s="101" t="s">
        <v>50</v>
      </c>
      <c r="B16" s="103" t="s">
        <v>4</v>
      </c>
      <c r="C16" s="104" t="s">
        <v>5</v>
      </c>
      <c r="D16" s="102" t="s">
        <v>6</v>
      </c>
      <c r="E16" s="103" t="s">
        <v>4</v>
      </c>
      <c r="F16" s="104" t="s">
        <v>5</v>
      </c>
      <c r="G16" s="102" t="s">
        <v>6</v>
      </c>
    </row>
    <row r="17" spans="1:7" ht="20.100000000000001" customHeight="1" thickTop="1" x14ac:dyDescent="0.25">
      <c r="A17" s="4" t="s">
        <v>78</v>
      </c>
      <c r="B17" s="21">
        <v>286</v>
      </c>
      <c r="C17" s="22"/>
      <c r="D17" s="40"/>
      <c r="E17" s="21">
        <f>B17</f>
        <v>286</v>
      </c>
      <c r="F17" s="22"/>
      <c r="G17" s="40"/>
    </row>
    <row r="18" spans="1:7" ht="20.100000000000001" customHeight="1" x14ac:dyDescent="0.25">
      <c r="A18" s="8" t="s">
        <v>79</v>
      </c>
      <c r="B18" s="31"/>
      <c r="C18" s="24">
        <v>301118</v>
      </c>
      <c r="D18" s="33"/>
      <c r="E18" s="31"/>
      <c r="F18" s="24">
        <f>C18</f>
        <v>301118</v>
      </c>
      <c r="G18" s="33"/>
    </row>
    <row r="19" spans="1:7" ht="20.100000000000001" customHeight="1" thickBot="1" x14ac:dyDescent="0.3">
      <c r="A19" s="25" t="s">
        <v>9</v>
      </c>
      <c r="B19" s="87"/>
      <c r="C19" s="27"/>
      <c r="D19" s="14">
        <v>7834404</v>
      </c>
      <c r="E19" s="28"/>
      <c r="F19" s="28"/>
      <c r="G19" s="14">
        <v>88106637</v>
      </c>
    </row>
    <row r="20" spans="1:7" ht="25.35" customHeight="1" thickTop="1" thickBot="1" x14ac:dyDescent="0.3">
      <c r="A20" s="105" t="s">
        <v>12</v>
      </c>
      <c r="B20" s="117" t="s">
        <v>13</v>
      </c>
      <c r="C20" s="125"/>
      <c r="D20" s="55" t="s">
        <v>6</v>
      </c>
      <c r="E20" s="117" t="s">
        <v>13</v>
      </c>
      <c r="F20" s="125"/>
      <c r="G20" s="55" t="s">
        <v>6</v>
      </c>
    </row>
    <row r="21" spans="1:7" ht="20.100000000000001" customHeight="1" thickTop="1" x14ac:dyDescent="0.25">
      <c r="A21" s="29" t="s">
        <v>15</v>
      </c>
      <c r="B21" s="85"/>
      <c r="C21" s="17">
        <f>SUM(C22:C24)</f>
        <v>362</v>
      </c>
      <c r="D21" s="84">
        <f>SUM(D22:D24)</f>
        <v>8353074</v>
      </c>
      <c r="E21" s="85"/>
      <c r="F21" s="17">
        <f>SUM(F22:F24)</f>
        <v>3723</v>
      </c>
      <c r="G21" s="84">
        <f>SUM(G22:G24)</f>
        <v>82256882</v>
      </c>
    </row>
    <row r="22" spans="1:7" ht="20.100000000000001" customHeight="1" x14ac:dyDescent="0.25">
      <c r="A22" s="12" t="s">
        <v>86</v>
      </c>
      <c r="B22" s="86"/>
      <c r="C22" s="32">
        <v>350</v>
      </c>
      <c r="D22" s="33">
        <v>5435874</v>
      </c>
      <c r="E22" s="31"/>
      <c r="F22" s="32">
        <v>3609</v>
      </c>
      <c r="G22" s="33">
        <v>53615282</v>
      </c>
    </row>
    <row r="23" spans="1:7" ht="20.100000000000001" customHeight="1" x14ac:dyDescent="0.25">
      <c r="A23" s="12" t="s">
        <v>51</v>
      </c>
      <c r="B23" s="86"/>
      <c r="C23" s="44">
        <v>6</v>
      </c>
      <c r="D23" s="82">
        <v>1081200</v>
      </c>
      <c r="E23" s="86"/>
      <c r="F23" s="44">
        <v>47</v>
      </c>
      <c r="G23" s="82">
        <v>8139600</v>
      </c>
    </row>
    <row r="24" spans="1:7" ht="20.100000000000001" customHeight="1" thickBot="1" x14ac:dyDescent="0.3">
      <c r="A24" s="34" t="s">
        <v>52</v>
      </c>
      <c r="B24" s="87"/>
      <c r="C24" s="27">
        <v>6</v>
      </c>
      <c r="D24" s="81">
        <v>1836000</v>
      </c>
      <c r="E24" s="87"/>
      <c r="F24" s="27">
        <v>67</v>
      </c>
      <c r="G24" s="81">
        <v>20502000</v>
      </c>
    </row>
    <row r="25" spans="1:7" ht="16.350000000000001" customHeight="1" thickTop="1" x14ac:dyDescent="0.25">
      <c r="A25" s="20" t="s">
        <v>105</v>
      </c>
    </row>
    <row r="26" spans="1:7" ht="15.75" customHeight="1" thickBot="1" x14ac:dyDescent="0.3"/>
    <row r="27" spans="1:7" ht="27" customHeight="1" thickTop="1" thickBot="1" x14ac:dyDescent="0.3">
      <c r="A27" s="114" t="s">
        <v>96</v>
      </c>
      <c r="B27" s="115"/>
      <c r="C27" s="115"/>
      <c r="D27" s="115"/>
      <c r="E27" s="115"/>
      <c r="F27" s="115"/>
      <c r="G27" s="116"/>
    </row>
    <row r="28" spans="1:7" ht="25.35" customHeight="1" thickTop="1" thickBot="1" x14ac:dyDescent="0.3">
      <c r="A28" s="109"/>
      <c r="B28" s="117" t="s">
        <v>1</v>
      </c>
      <c r="C28" s="117"/>
      <c r="D28" s="117"/>
      <c r="E28" s="117" t="s">
        <v>2</v>
      </c>
      <c r="F28" s="117"/>
      <c r="G28" s="117"/>
    </row>
    <row r="29" spans="1:7" ht="32.25" customHeight="1" thickTop="1" thickBot="1" x14ac:dyDescent="0.3">
      <c r="A29" s="109" t="s">
        <v>35</v>
      </c>
      <c r="B29" s="112" t="s">
        <v>4</v>
      </c>
      <c r="C29" s="113" t="s">
        <v>5</v>
      </c>
      <c r="D29" s="110" t="s">
        <v>6</v>
      </c>
      <c r="E29" s="112" t="s">
        <v>4</v>
      </c>
      <c r="F29" s="113" t="s">
        <v>5</v>
      </c>
      <c r="G29" s="110" t="s">
        <v>6</v>
      </c>
    </row>
    <row r="30" spans="1:7" ht="20.100000000000001" customHeight="1" thickTop="1" x14ac:dyDescent="0.25">
      <c r="A30" s="4" t="s">
        <v>100</v>
      </c>
      <c r="B30" s="85">
        <v>285</v>
      </c>
      <c r="C30" s="6"/>
      <c r="D30" s="40"/>
      <c r="E30" s="85">
        <f>B30</f>
        <v>285</v>
      </c>
      <c r="F30" s="6"/>
      <c r="G30" s="40"/>
    </row>
    <row r="31" spans="1:7" ht="20.100000000000001" customHeight="1" x14ac:dyDescent="0.25">
      <c r="A31" s="8" t="s">
        <v>81</v>
      </c>
      <c r="B31" s="9"/>
      <c r="C31" s="24">
        <v>84643</v>
      </c>
      <c r="D31" s="33"/>
      <c r="E31" s="9"/>
      <c r="F31" s="24">
        <f>C31</f>
        <v>84643</v>
      </c>
      <c r="G31" s="33"/>
    </row>
    <row r="32" spans="1:7" ht="20.100000000000001" customHeight="1" thickBot="1" x14ac:dyDescent="0.3">
      <c r="A32" s="25" t="s">
        <v>37</v>
      </c>
      <c r="B32" s="36"/>
      <c r="C32" s="28"/>
      <c r="D32" s="14">
        <v>385711392</v>
      </c>
      <c r="E32" s="36"/>
      <c r="F32" s="28"/>
      <c r="G32" s="14">
        <v>3741037072</v>
      </c>
    </row>
    <row r="33" spans="1:7" ht="19.5" customHeight="1" thickTop="1" thickBot="1" x14ac:dyDescent="0.3">
      <c r="A33" s="118" t="s">
        <v>44</v>
      </c>
      <c r="B33" s="119" t="s">
        <v>13</v>
      </c>
      <c r="C33" s="120"/>
      <c r="D33" s="121" t="s">
        <v>6</v>
      </c>
      <c r="E33" s="119" t="s">
        <v>13</v>
      </c>
      <c r="F33" s="120"/>
      <c r="G33" s="121" t="s">
        <v>6</v>
      </c>
    </row>
    <row r="34" spans="1:7" ht="17.25" customHeight="1" thickTop="1" thickBot="1" x14ac:dyDescent="0.3">
      <c r="A34" s="118"/>
      <c r="B34" s="53"/>
      <c r="C34" s="56" t="s">
        <v>45</v>
      </c>
      <c r="D34" s="121"/>
      <c r="E34" s="15"/>
      <c r="F34" s="56" t="s">
        <v>45</v>
      </c>
      <c r="G34" s="121"/>
    </row>
    <row r="35" spans="1:7" ht="20.100000000000001" customHeight="1" thickTop="1" x14ac:dyDescent="0.25">
      <c r="A35" s="29" t="s">
        <v>39</v>
      </c>
      <c r="B35" s="38">
        <f t="shared" ref="B35:G35" si="0">SUM(B36:B37)</f>
        <v>767</v>
      </c>
      <c r="C35" s="39">
        <f t="shared" si="0"/>
        <v>113</v>
      </c>
      <c r="D35" s="39">
        <f t="shared" si="0"/>
        <v>545524</v>
      </c>
      <c r="E35" s="38">
        <f t="shared" si="0"/>
        <v>824</v>
      </c>
      <c r="F35" s="39">
        <f t="shared" si="0"/>
        <v>756</v>
      </c>
      <c r="G35" s="40">
        <f t="shared" si="0"/>
        <v>1947538</v>
      </c>
    </row>
    <row r="36" spans="1:7" ht="20.100000000000001" customHeight="1" x14ac:dyDescent="0.25">
      <c r="A36" s="12" t="s">
        <v>97</v>
      </c>
      <c r="B36" s="31">
        <v>755</v>
      </c>
      <c r="C36" s="32">
        <v>113</v>
      </c>
      <c r="D36" s="33">
        <v>100235</v>
      </c>
      <c r="E36" s="31">
        <v>755</v>
      </c>
      <c r="F36" s="32">
        <v>756</v>
      </c>
      <c r="G36" s="33">
        <v>322156</v>
      </c>
    </row>
    <row r="37" spans="1:7" ht="20.100000000000001" customHeight="1" thickBot="1" x14ac:dyDescent="0.3">
      <c r="A37" s="34" t="s">
        <v>98</v>
      </c>
      <c r="B37" s="87">
        <v>12</v>
      </c>
      <c r="C37" s="27"/>
      <c r="D37" s="81">
        <v>445289</v>
      </c>
      <c r="E37" s="87">
        <v>69</v>
      </c>
      <c r="F37" s="27"/>
      <c r="G37" s="81">
        <v>1625382</v>
      </c>
    </row>
    <row r="38" spans="1:7" ht="15.95" customHeight="1" thickTop="1" x14ac:dyDescent="0.25">
      <c r="A38" s="107" t="s">
        <v>106</v>
      </c>
    </row>
    <row r="39" spans="1:7" ht="15.95" customHeight="1" thickBot="1" x14ac:dyDescent="0.3"/>
    <row r="40" spans="1:7" ht="27" customHeight="1" thickTop="1" thickBot="1" x14ac:dyDescent="0.3">
      <c r="A40" s="114" t="s">
        <v>53</v>
      </c>
      <c r="B40" s="115"/>
      <c r="C40" s="115"/>
      <c r="D40" s="115"/>
      <c r="E40" s="115"/>
      <c r="F40" s="115"/>
      <c r="G40" s="116"/>
    </row>
    <row r="41" spans="1:7" ht="25.35" customHeight="1" thickTop="1" thickBot="1" x14ac:dyDescent="0.3">
      <c r="A41" s="109"/>
      <c r="B41" s="117" t="s">
        <v>1</v>
      </c>
      <c r="C41" s="117"/>
      <c r="D41" s="117"/>
      <c r="E41" s="117" t="s">
        <v>2</v>
      </c>
      <c r="F41" s="117"/>
      <c r="G41" s="117"/>
    </row>
    <row r="42" spans="1:7" ht="25.35" customHeight="1" thickTop="1" thickBot="1" x14ac:dyDescent="0.3">
      <c r="A42" s="109" t="s">
        <v>44</v>
      </c>
      <c r="B42" s="117" t="s">
        <v>99</v>
      </c>
      <c r="C42" s="125"/>
      <c r="D42" s="111" t="s">
        <v>6</v>
      </c>
      <c r="E42" s="117" t="s">
        <v>99</v>
      </c>
      <c r="F42" s="125"/>
      <c r="G42" s="111" t="s">
        <v>6</v>
      </c>
    </row>
    <row r="43" spans="1:7" ht="21" customHeight="1" thickTop="1" x14ac:dyDescent="0.25">
      <c r="A43" s="29" t="s">
        <v>39</v>
      </c>
      <c r="B43" s="21"/>
      <c r="C43" s="22">
        <f>SUM(C44:C45)</f>
        <v>564631</v>
      </c>
      <c r="D43" s="40">
        <f>SUM(D44:D45)</f>
        <v>4237711885</v>
      </c>
      <c r="E43" s="21"/>
      <c r="F43" s="22">
        <f>C43</f>
        <v>564631</v>
      </c>
      <c r="G43" s="40">
        <f>SUM(G44:G45)</f>
        <v>51357121488</v>
      </c>
    </row>
    <row r="44" spans="1:7" ht="21" customHeight="1" x14ac:dyDescent="0.25">
      <c r="A44" s="12" t="s">
        <v>54</v>
      </c>
      <c r="B44" s="31"/>
      <c r="C44" s="24">
        <v>501110</v>
      </c>
      <c r="D44" s="33">
        <v>3757841435</v>
      </c>
      <c r="E44" s="31"/>
      <c r="F44" s="24">
        <f>C44</f>
        <v>501110</v>
      </c>
      <c r="G44" s="33">
        <v>45675175922</v>
      </c>
    </row>
    <row r="45" spans="1:7" ht="21" customHeight="1" thickBot="1" x14ac:dyDescent="0.3">
      <c r="A45" s="34" t="s">
        <v>55</v>
      </c>
      <c r="B45" s="87"/>
      <c r="C45" s="27">
        <v>63521</v>
      </c>
      <c r="D45" s="14">
        <v>479870450</v>
      </c>
      <c r="E45" s="28"/>
      <c r="F45" s="28">
        <f>C45</f>
        <v>63521</v>
      </c>
      <c r="G45" s="14">
        <v>5681945566</v>
      </c>
    </row>
    <row r="46" spans="1:7" ht="17.25" thickTop="1" x14ac:dyDescent="0.25"/>
  </sheetData>
  <mergeCells count="23">
    <mergeCell ref="B15:D15"/>
    <mergeCell ref="E15:G15"/>
    <mergeCell ref="B20:C20"/>
    <mergeCell ref="E20:F20"/>
    <mergeCell ref="A1:G1"/>
    <mergeCell ref="B7:C7"/>
    <mergeCell ref="E7:F7"/>
    <mergeCell ref="A14:G14"/>
    <mergeCell ref="B2:D2"/>
    <mergeCell ref="E2:G2"/>
    <mergeCell ref="A27:G27"/>
    <mergeCell ref="B28:D28"/>
    <mergeCell ref="E28:G28"/>
    <mergeCell ref="A33:A34"/>
    <mergeCell ref="B33:C33"/>
    <mergeCell ref="D33:D34"/>
    <mergeCell ref="E33:F33"/>
    <mergeCell ref="G33:G34"/>
    <mergeCell ref="A40:G40"/>
    <mergeCell ref="B41:D41"/>
    <mergeCell ref="E41:G41"/>
    <mergeCell ref="B42:C42"/>
    <mergeCell ref="E42:F42"/>
  </mergeCells>
  <phoneticPr fontId="6" type="noConversion"/>
  <printOptions horizontalCentered="1"/>
  <pageMargins left="0.47244094488188981" right="0.47244094488188981" top="0.86614173228346458" bottom="0.47244094488188981" header="0.51181102362204722" footer="0.31496062992125984"/>
  <pageSetup paperSize="9" scale="79" firstPageNumber="0" orientation="portrait" horizontalDpi="1200" verticalDpi="1200" r:id="rId1"/>
  <headerFooter>
    <oddHeader>&amp;C&amp;"微軟正黑體,粗體"&amp;16勞工保險局110年12月統計提要</oddHeader>
    <oddFooter>&amp;C&amp;"Arial,標準"&amp;10第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2"/>
  <sheetViews>
    <sheetView showGridLines="0" zoomScaleNormal="100" workbookViewId="0">
      <selection sqref="A1:H1"/>
    </sheetView>
  </sheetViews>
  <sheetFormatPr defaultRowHeight="16.5" x14ac:dyDescent="0.25"/>
  <cols>
    <col min="1" max="1" width="26.125" style="1" customWidth="1"/>
    <col min="2" max="2" width="12.375" style="2" customWidth="1"/>
    <col min="3" max="3" width="11.625" style="2" customWidth="1"/>
    <col min="4" max="4" width="16.5" style="2" customWidth="1"/>
    <col min="5" max="5" width="15.375" style="2" customWidth="1"/>
    <col min="6" max="6" width="12.125" style="2" customWidth="1"/>
    <col min="7" max="7" width="12.375" style="2" bestFit="1" customWidth="1"/>
    <col min="8" max="8" width="16.875" style="2"/>
    <col min="9" max="1025" width="10.625" style="1"/>
  </cols>
  <sheetData>
    <row r="1" spans="1:8" ht="30" customHeight="1" thickTop="1" thickBot="1" x14ac:dyDescent="0.3">
      <c r="A1" s="126" t="s">
        <v>56</v>
      </c>
      <c r="B1" s="127"/>
      <c r="C1" s="127"/>
      <c r="D1" s="127"/>
      <c r="E1" s="127"/>
      <c r="F1" s="127"/>
      <c r="G1" s="127"/>
      <c r="H1" s="128"/>
    </row>
    <row r="2" spans="1:8" ht="28.5" customHeight="1" thickTop="1" thickBot="1" x14ac:dyDescent="0.3">
      <c r="A2" s="122" t="s">
        <v>57</v>
      </c>
      <c r="B2" s="129" t="s">
        <v>109</v>
      </c>
      <c r="C2" s="130"/>
      <c r="D2" s="130"/>
      <c r="E2" s="131"/>
      <c r="F2" s="117" t="s">
        <v>84</v>
      </c>
      <c r="G2" s="117"/>
      <c r="H2" s="117"/>
    </row>
    <row r="3" spans="1:8" ht="28.9" customHeight="1" thickTop="1" thickBot="1" x14ac:dyDescent="0.3">
      <c r="A3" s="138"/>
      <c r="B3" s="132" t="s">
        <v>58</v>
      </c>
      <c r="C3" s="133"/>
      <c r="D3" s="134" t="s">
        <v>6</v>
      </c>
      <c r="E3" s="135"/>
      <c r="F3" s="136" t="s">
        <v>58</v>
      </c>
      <c r="G3" s="137"/>
      <c r="H3" s="121" t="s">
        <v>6</v>
      </c>
    </row>
    <row r="4" spans="1:8" ht="28.9" customHeight="1" thickTop="1" thickBot="1" x14ac:dyDescent="0.3">
      <c r="A4" s="123"/>
      <c r="B4" s="57" t="s">
        <v>107</v>
      </c>
      <c r="C4" s="58" t="s">
        <v>108</v>
      </c>
      <c r="D4" s="57" t="s">
        <v>107</v>
      </c>
      <c r="E4" s="58" t="s">
        <v>108</v>
      </c>
      <c r="F4" s="136"/>
      <c r="G4" s="137"/>
      <c r="H4" s="121"/>
    </row>
    <row r="5" spans="1:8" ht="32.450000000000003" customHeight="1" thickTop="1" x14ac:dyDescent="0.25">
      <c r="A5" s="8" t="s">
        <v>7</v>
      </c>
      <c r="B5" s="24">
        <v>2934939</v>
      </c>
      <c r="C5" s="24">
        <v>2911028</v>
      </c>
      <c r="D5" s="13"/>
      <c r="E5" s="11"/>
      <c r="F5" s="85"/>
      <c r="G5" s="17">
        <f>C5</f>
        <v>2911028</v>
      </c>
      <c r="H5" s="30"/>
    </row>
    <row r="6" spans="1:8" ht="32.450000000000003" customHeight="1" x14ac:dyDescent="0.25">
      <c r="A6" s="8" t="s">
        <v>59</v>
      </c>
      <c r="B6" s="10"/>
      <c r="C6" s="10"/>
      <c r="D6" s="13">
        <f>SUM(D7:D8)</f>
        <v>11821337928</v>
      </c>
      <c r="E6" s="11">
        <f>SUM(E7:E8)</f>
        <v>2629290637</v>
      </c>
      <c r="F6" s="86"/>
      <c r="G6" s="59"/>
      <c r="H6" s="11">
        <f>SUM(H7:H8)</f>
        <v>51407747613</v>
      </c>
    </row>
    <row r="7" spans="1:8" ht="32.450000000000003" customHeight="1" x14ac:dyDescent="0.25">
      <c r="A7" s="41" t="s">
        <v>60</v>
      </c>
      <c r="B7" s="10"/>
      <c r="C7" s="10"/>
      <c r="D7" s="13">
        <v>2646160426</v>
      </c>
      <c r="E7" s="11">
        <v>2629290637</v>
      </c>
      <c r="F7" s="86"/>
      <c r="G7" s="59"/>
      <c r="H7" s="11">
        <v>33141391519</v>
      </c>
    </row>
    <row r="8" spans="1:8" ht="32.450000000000003" customHeight="1" thickBot="1" x14ac:dyDescent="0.3">
      <c r="A8" s="42" t="s">
        <v>61</v>
      </c>
      <c r="B8" s="27"/>
      <c r="C8" s="27"/>
      <c r="D8" s="28">
        <v>9175177502</v>
      </c>
      <c r="E8" s="14">
        <v>0</v>
      </c>
      <c r="F8" s="87"/>
      <c r="G8" s="27"/>
      <c r="H8" s="11">
        <v>18266356094</v>
      </c>
    </row>
    <row r="9" spans="1:8" ht="32.450000000000003" customHeight="1" thickTop="1" thickBot="1" x14ac:dyDescent="0.3">
      <c r="A9" s="122" t="s">
        <v>12</v>
      </c>
      <c r="B9" s="117" t="s">
        <v>110</v>
      </c>
      <c r="C9" s="117"/>
      <c r="D9" s="117"/>
      <c r="E9" s="117"/>
      <c r="F9" s="117" t="s">
        <v>84</v>
      </c>
      <c r="G9" s="117"/>
      <c r="H9" s="117"/>
    </row>
    <row r="10" spans="1:8" ht="28.9" customHeight="1" thickTop="1" thickBot="1" x14ac:dyDescent="0.3">
      <c r="A10" s="138"/>
      <c r="B10" s="119" t="s">
        <v>58</v>
      </c>
      <c r="C10" s="120"/>
      <c r="D10" s="121" t="s">
        <v>6</v>
      </c>
      <c r="E10" s="117"/>
      <c r="F10" s="119" t="s">
        <v>58</v>
      </c>
      <c r="G10" s="120"/>
      <c r="H10" s="121" t="s">
        <v>6</v>
      </c>
    </row>
    <row r="11" spans="1:8" ht="25.9" customHeight="1" thickTop="1" thickBot="1" x14ac:dyDescent="0.3">
      <c r="A11" s="123"/>
      <c r="B11" s="53"/>
      <c r="C11" s="56" t="s">
        <v>14</v>
      </c>
      <c r="D11" s="121"/>
      <c r="E11" s="117"/>
      <c r="F11" s="53"/>
      <c r="G11" s="56" t="s">
        <v>14</v>
      </c>
      <c r="H11" s="121"/>
    </row>
    <row r="12" spans="1:8" ht="32.450000000000003" customHeight="1" thickTop="1" x14ac:dyDescent="0.25">
      <c r="A12" s="29" t="s">
        <v>15</v>
      </c>
      <c r="B12" s="16">
        <f>B17+B24</f>
        <v>1904032</v>
      </c>
      <c r="C12" s="17"/>
      <c r="D12" s="17"/>
      <c r="E12" s="84">
        <f>E13+E16</f>
        <v>7425169054</v>
      </c>
      <c r="F12" s="16">
        <f>F17+F24</f>
        <v>1927506</v>
      </c>
      <c r="G12" s="17"/>
      <c r="H12" s="30">
        <f>H13+H16</f>
        <v>88596831089</v>
      </c>
    </row>
    <row r="13" spans="1:8" ht="32.450000000000003" customHeight="1" x14ac:dyDescent="0.25">
      <c r="A13" s="12" t="s">
        <v>62</v>
      </c>
      <c r="B13" s="61"/>
      <c r="C13" s="59"/>
      <c r="D13" s="59"/>
      <c r="E13" s="82">
        <f>E14+E15</f>
        <v>5425731019</v>
      </c>
      <c r="F13" s="31"/>
      <c r="G13" s="59"/>
      <c r="H13" s="60">
        <f>H14+H15</f>
        <v>63759566724</v>
      </c>
    </row>
    <row r="14" spans="1:8" ht="32.450000000000003" customHeight="1" x14ac:dyDescent="0.25">
      <c r="A14" s="43" t="s">
        <v>63</v>
      </c>
      <c r="B14" s="61"/>
      <c r="C14" s="59"/>
      <c r="D14" s="59"/>
      <c r="E14" s="82">
        <v>1980287704</v>
      </c>
      <c r="F14" s="31"/>
      <c r="G14" s="59"/>
      <c r="H14" s="60">
        <v>22773987765</v>
      </c>
    </row>
    <row r="15" spans="1:8" ht="32.450000000000003" customHeight="1" x14ac:dyDescent="0.25">
      <c r="A15" s="43" t="s">
        <v>64</v>
      </c>
      <c r="B15" s="61"/>
      <c r="C15" s="59"/>
      <c r="D15" s="59"/>
      <c r="E15" s="82">
        <v>3445443315</v>
      </c>
      <c r="F15" s="31"/>
      <c r="G15" s="59"/>
      <c r="H15" s="60">
        <v>40985578959</v>
      </c>
    </row>
    <row r="16" spans="1:8" ht="32.450000000000003" customHeight="1" thickBot="1" x14ac:dyDescent="0.3">
      <c r="A16" s="66" t="s">
        <v>65</v>
      </c>
      <c r="B16" s="70"/>
      <c r="C16" s="71"/>
      <c r="D16" s="71"/>
      <c r="E16" s="83">
        <f>E19+E20+E22</f>
        <v>1999438035</v>
      </c>
      <c r="F16" s="67"/>
      <c r="G16" s="71"/>
      <c r="H16" s="72">
        <f>H19+H20+H22</f>
        <v>24837264365</v>
      </c>
    </row>
    <row r="17" spans="1:8" ht="32.450000000000003" customHeight="1" x14ac:dyDescent="0.25">
      <c r="A17" s="12" t="s">
        <v>17</v>
      </c>
      <c r="B17" s="61">
        <f>SUM(B18:B23)</f>
        <v>1902293</v>
      </c>
      <c r="C17" s="59">
        <f>SUM(C18:C23)</f>
        <v>10552</v>
      </c>
      <c r="D17" s="59"/>
      <c r="E17" s="82">
        <f>SUM(E18:E23)</f>
        <v>7313288224</v>
      </c>
      <c r="F17" s="31">
        <f t="shared" ref="F17:F23" si="0">B17</f>
        <v>1902293</v>
      </c>
      <c r="G17" s="59">
        <f>SUM(G18:G23)</f>
        <v>128562</v>
      </c>
      <c r="H17" s="60">
        <f>SUM(H18:H23)</f>
        <v>87105332951</v>
      </c>
    </row>
    <row r="18" spans="1:8" ht="32.450000000000003" customHeight="1" x14ac:dyDescent="0.25">
      <c r="A18" s="46" t="s">
        <v>69</v>
      </c>
      <c r="B18" s="5">
        <v>1262536</v>
      </c>
      <c r="C18" s="44">
        <v>9007</v>
      </c>
      <c r="D18" s="59"/>
      <c r="E18" s="82">
        <v>4839772567</v>
      </c>
      <c r="F18" s="31">
        <f t="shared" si="0"/>
        <v>1262536</v>
      </c>
      <c r="G18" s="32">
        <v>108980</v>
      </c>
      <c r="H18" s="45">
        <v>56668096702</v>
      </c>
    </row>
    <row r="19" spans="1:8" ht="32.450000000000003" customHeight="1" x14ac:dyDescent="0.25">
      <c r="A19" s="46" t="s">
        <v>70</v>
      </c>
      <c r="B19" s="5">
        <v>461427</v>
      </c>
      <c r="C19" s="10">
        <v>57</v>
      </c>
      <c r="D19" s="59"/>
      <c r="E19" s="82">
        <v>1736343955</v>
      </c>
      <c r="F19" s="31">
        <f t="shared" si="0"/>
        <v>461427</v>
      </c>
      <c r="G19" s="10">
        <v>1313</v>
      </c>
      <c r="H19" s="45">
        <v>21677914936</v>
      </c>
    </row>
    <row r="20" spans="1:8" ht="32.450000000000003" customHeight="1" x14ac:dyDescent="0.25">
      <c r="A20" s="46" t="s">
        <v>71</v>
      </c>
      <c r="B20" s="5">
        <v>43638</v>
      </c>
      <c r="C20" s="10">
        <v>437</v>
      </c>
      <c r="D20" s="59"/>
      <c r="E20" s="82">
        <v>164939252</v>
      </c>
      <c r="F20" s="31">
        <f t="shared" si="0"/>
        <v>43638</v>
      </c>
      <c r="G20" s="10">
        <v>5720</v>
      </c>
      <c r="H20" s="45">
        <v>1969000296</v>
      </c>
    </row>
    <row r="21" spans="1:8" ht="32.450000000000003" customHeight="1" x14ac:dyDescent="0.25">
      <c r="A21" s="46" t="s">
        <v>72</v>
      </c>
      <c r="B21" s="5">
        <v>7945</v>
      </c>
      <c r="C21" s="44">
        <v>54</v>
      </c>
      <c r="D21" s="59"/>
      <c r="E21" s="82">
        <v>29077282</v>
      </c>
      <c r="F21" s="31">
        <f t="shared" si="0"/>
        <v>7945</v>
      </c>
      <c r="G21" s="32">
        <v>749</v>
      </c>
      <c r="H21" s="45">
        <v>356327861</v>
      </c>
    </row>
    <row r="22" spans="1:8" ht="32.450000000000003" customHeight="1" x14ac:dyDescent="0.25">
      <c r="A22" s="46" t="s">
        <v>73</v>
      </c>
      <c r="B22" s="5">
        <v>19357</v>
      </c>
      <c r="C22" s="10">
        <v>32</v>
      </c>
      <c r="D22" s="59"/>
      <c r="E22" s="82">
        <v>98154828</v>
      </c>
      <c r="F22" s="31">
        <f t="shared" si="0"/>
        <v>19357</v>
      </c>
      <c r="G22" s="10">
        <v>584</v>
      </c>
      <c r="H22" s="45">
        <v>1190349133</v>
      </c>
    </row>
    <row r="23" spans="1:8" ht="32.450000000000003" customHeight="1" x14ac:dyDescent="0.25">
      <c r="A23" s="46" t="s">
        <v>74</v>
      </c>
      <c r="B23" s="86">
        <v>107390</v>
      </c>
      <c r="C23" s="59">
        <v>965</v>
      </c>
      <c r="D23" s="59"/>
      <c r="E23" s="82">
        <v>445000340</v>
      </c>
      <c r="F23" s="31">
        <f t="shared" si="0"/>
        <v>107390</v>
      </c>
      <c r="G23" s="59">
        <v>11216</v>
      </c>
      <c r="H23" s="82">
        <v>5243644023</v>
      </c>
    </row>
    <row r="24" spans="1:8" ht="32.450000000000003" customHeight="1" x14ac:dyDescent="0.25">
      <c r="A24" s="92" t="s">
        <v>16</v>
      </c>
      <c r="B24" s="93">
        <f>SUM(B25:B26)</f>
        <v>1739</v>
      </c>
      <c r="C24" s="94"/>
      <c r="D24" s="94"/>
      <c r="E24" s="95">
        <f>SUM(E25:E26)</f>
        <v>111880830</v>
      </c>
      <c r="F24" s="93">
        <f>SUM(F25:F26)</f>
        <v>25213</v>
      </c>
      <c r="G24" s="100"/>
      <c r="H24" s="95">
        <f>SUM(H25:H26)</f>
        <v>1491498138</v>
      </c>
    </row>
    <row r="25" spans="1:8" ht="32.450000000000003" customHeight="1" x14ac:dyDescent="0.25">
      <c r="A25" s="46" t="s">
        <v>75</v>
      </c>
      <c r="B25" s="86">
        <v>870</v>
      </c>
      <c r="C25" s="59"/>
      <c r="D25" s="59"/>
      <c r="E25" s="82">
        <v>32536950</v>
      </c>
      <c r="F25" s="86">
        <v>15006</v>
      </c>
      <c r="G25" s="59"/>
      <c r="H25" s="33">
        <v>559588218</v>
      </c>
    </row>
    <row r="26" spans="1:8" ht="32.450000000000003" customHeight="1" thickBot="1" x14ac:dyDescent="0.3">
      <c r="A26" s="47" t="s">
        <v>76</v>
      </c>
      <c r="B26" s="87">
        <v>869</v>
      </c>
      <c r="C26" s="27"/>
      <c r="D26" s="27"/>
      <c r="E26" s="81">
        <v>79343880</v>
      </c>
      <c r="F26" s="87">
        <v>10207</v>
      </c>
      <c r="G26" s="27"/>
      <c r="H26" s="14">
        <v>931909920</v>
      </c>
    </row>
    <row r="27" spans="1:8" s="49" customFormat="1" ht="24" customHeight="1" thickTop="1" x14ac:dyDescent="0.25">
      <c r="A27" s="20" t="s">
        <v>95</v>
      </c>
      <c r="B27" s="48"/>
      <c r="C27" s="48"/>
      <c r="D27" s="48"/>
      <c r="E27" s="48"/>
      <c r="F27" s="48"/>
      <c r="G27" s="48"/>
      <c r="H27" s="48"/>
    </row>
    <row r="28" spans="1:8" s="49" customFormat="1" ht="24" customHeight="1" x14ac:dyDescent="0.25">
      <c r="A28" s="20" t="s">
        <v>82</v>
      </c>
      <c r="B28" s="48"/>
      <c r="C28" s="48"/>
      <c r="D28" s="48"/>
      <c r="E28" s="48"/>
      <c r="F28" s="48"/>
      <c r="G28" s="48"/>
      <c r="H28" s="48"/>
    </row>
    <row r="29" spans="1:8" s="49" customFormat="1" ht="24" customHeight="1" x14ac:dyDescent="0.25">
      <c r="A29" s="20" t="s">
        <v>66</v>
      </c>
      <c r="B29" s="48"/>
      <c r="C29" s="48"/>
      <c r="D29" s="48"/>
      <c r="E29" s="48"/>
      <c r="F29" s="48"/>
      <c r="G29" s="48"/>
      <c r="H29" s="48"/>
    </row>
    <row r="30" spans="1:8" s="49" customFormat="1" ht="24" customHeight="1" x14ac:dyDescent="0.25">
      <c r="A30" s="20" t="s">
        <v>67</v>
      </c>
      <c r="B30" s="48"/>
      <c r="C30" s="48"/>
      <c r="D30" s="48"/>
      <c r="E30" s="48"/>
      <c r="F30" s="48"/>
      <c r="G30" s="48"/>
      <c r="H30" s="48"/>
    </row>
    <row r="31" spans="1:8" s="49" customFormat="1" ht="24" customHeight="1" x14ac:dyDescent="0.25">
      <c r="A31" s="20" t="s">
        <v>68</v>
      </c>
      <c r="B31" s="48"/>
      <c r="C31" s="48"/>
      <c r="D31" s="48"/>
      <c r="E31" s="48"/>
      <c r="F31" s="48"/>
      <c r="G31" s="48"/>
      <c r="H31" s="48"/>
    </row>
    <row r="32" spans="1:8" s="49" customFormat="1" ht="24" customHeight="1" x14ac:dyDescent="0.25">
      <c r="A32" s="107" t="s">
        <v>111</v>
      </c>
      <c r="B32" s="48"/>
      <c r="C32" s="48"/>
      <c r="D32" s="48"/>
      <c r="E32" s="48"/>
      <c r="F32" s="48"/>
      <c r="G32" s="48"/>
      <c r="H32" s="48"/>
    </row>
  </sheetData>
  <mergeCells count="15">
    <mergeCell ref="B9:E9"/>
    <mergeCell ref="F9:H9"/>
    <mergeCell ref="A2:A4"/>
    <mergeCell ref="A9:A11"/>
    <mergeCell ref="H10:H11"/>
    <mergeCell ref="B10:C10"/>
    <mergeCell ref="D10:E11"/>
    <mergeCell ref="F10:G10"/>
    <mergeCell ref="A1:H1"/>
    <mergeCell ref="B2:E2"/>
    <mergeCell ref="F2:H2"/>
    <mergeCell ref="B3:C3"/>
    <mergeCell ref="D3:E3"/>
    <mergeCell ref="F3:G4"/>
    <mergeCell ref="H3:H4"/>
  </mergeCells>
  <phoneticPr fontId="6" type="noConversion"/>
  <printOptions horizontalCentered="1"/>
  <pageMargins left="0.27559055118110237" right="0.27559055118110237" top="0.86614173228346458" bottom="0.47244094488188981" header="0.51181102362204722" footer="0.31496062992125984"/>
  <pageSetup paperSize="9" scale="79" orientation="portrait" horizontalDpi="1200" verticalDpi="1200" r:id="rId1"/>
  <headerFooter>
    <oddHeader>&amp;C&amp;"微軟正黑體,粗體"&amp;16勞工保險局110年12月統計提要</oddHeader>
    <oddFooter>&amp;C&amp;"Arial,標準"&amp;10第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已命名的範圍</vt:lpstr>
      </vt:variant>
      <vt:variant>
        <vt:i4>1</vt:i4>
      </vt:variant>
    </vt:vector>
  </HeadingPairs>
  <TitlesOfParts>
    <vt:vector size="5" baseType="lpstr">
      <vt:lpstr>勞工保險</vt:lpstr>
      <vt:lpstr>就業保險&amp;勞工退休金&amp;積欠墊償</vt:lpstr>
      <vt:lpstr>農民保險&amp;農民退休儲金&amp;老農津貼</vt:lpstr>
      <vt:lpstr>國民年金</vt:lpstr>
      <vt:lpstr>'農民保險&amp;農民退休儲金&amp;老農津貼'!Print_Area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1</cp:revision>
  <dcterms:created xsi:type="dcterms:W3CDTF">2022-02-09T03:16:36Z</dcterms:created>
  <dcterms:modified xsi:type="dcterms:W3CDTF">2022-02-10T03:33:07Z</dcterms:modified>
  <dc:language/>
</cp:coreProperties>
</file>