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580" yWindow="195" windowWidth="13650" windowHeight="11805" tabRatio="630"/>
  </bookViews>
  <sheets>
    <sheet name="勞工保險" sheetId="8" r:id="rId1"/>
    <sheet name="就業保險&amp;勞工退休金&amp;積欠墊償" sheetId="2" r:id="rId2"/>
    <sheet name="農民保險&amp;農民退休儲金&amp;老農津貼" sheetId="3" r:id="rId3"/>
    <sheet name="國民年金" sheetId="5" r:id="rId4"/>
  </sheets>
  <definedNames>
    <definedName name="_xlnm.Print_Area" localSheetId="2">'農民保險&amp;農民退休儲金&amp;老農津貼'!$A$1:$G$46</definedName>
  </definedNames>
  <calcPr calcId="145621"/>
</workbook>
</file>

<file path=xl/calcChain.xml><?xml version="1.0" encoding="utf-8"?>
<calcChain xmlns="http://schemas.openxmlformats.org/spreadsheetml/2006/main">
  <c r="G35" i="8" l="1"/>
  <c r="E22" i="8"/>
  <c r="E35" i="8"/>
  <c r="D35" i="8" l="1"/>
  <c r="B35" i="8"/>
  <c r="G32" i="8"/>
  <c r="G31" i="8" s="1"/>
  <c r="E32" i="8"/>
  <c r="E31" i="8" s="1"/>
  <c r="D32" i="8"/>
  <c r="B32" i="8"/>
  <c r="G28" i="8"/>
  <c r="G13" i="8" s="1"/>
  <c r="E28" i="8"/>
  <c r="E13" i="8" s="1"/>
  <c r="D28" i="8"/>
  <c r="D13" i="8" s="1"/>
  <c r="B28" i="8"/>
  <c r="B13" i="8" s="1"/>
  <c r="G25" i="8"/>
  <c r="G16" i="8" s="1"/>
  <c r="E25" i="8"/>
  <c r="D25" i="8"/>
  <c r="B25" i="8"/>
  <c r="G22" i="8"/>
  <c r="D22" i="8"/>
  <c r="B22" i="8"/>
  <c r="G18" i="8"/>
  <c r="E18" i="8"/>
  <c r="D18" i="8"/>
  <c r="B18" i="8"/>
  <c r="F16" i="8"/>
  <c r="C16" i="8"/>
  <c r="G14" i="8"/>
  <c r="E14" i="8"/>
  <c r="D14" i="8"/>
  <c r="B14" i="8"/>
  <c r="G7" i="8"/>
  <c r="D7" i="8"/>
  <c r="F5" i="8"/>
  <c r="E4" i="8"/>
  <c r="B31" i="8" l="1"/>
  <c r="B15" i="8"/>
  <c r="G15" i="8"/>
  <c r="G12" i="8"/>
  <c r="D21" i="8"/>
  <c r="D16" i="8"/>
  <c r="B21" i="8"/>
  <c r="B16" i="8"/>
  <c r="E16" i="8"/>
  <c r="D31" i="8"/>
  <c r="D15" i="8"/>
  <c r="G21" i="8"/>
  <c r="E21" i="8"/>
  <c r="E15" i="8"/>
  <c r="B12" i="8"/>
  <c r="D12" i="8"/>
  <c r="E12" i="8"/>
  <c r="C43" i="3"/>
  <c r="D43" i="3"/>
  <c r="F43" i="3"/>
  <c r="G43" i="3"/>
  <c r="F44" i="3"/>
  <c r="F45" i="3"/>
  <c r="G35" i="3" l="1"/>
  <c r="F35" i="3"/>
  <c r="E35" i="3"/>
  <c r="D35" i="3"/>
  <c r="C35" i="3"/>
  <c r="B35" i="3"/>
  <c r="F31" i="3"/>
  <c r="E30" i="3"/>
  <c r="E21" i="2" l="1"/>
  <c r="F22" i="2"/>
  <c r="B27" i="2"/>
  <c r="C27" i="2"/>
  <c r="D27" i="2"/>
  <c r="E27" i="2"/>
  <c r="F27" i="2"/>
  <c r="G27" i="2"/>
  <c r="G21" i="3" l="1"/>
  <c r="F21" i="3"/>
  <c r="D21" i="3"/>
  <c r="C21" i="3"/>
  <c r="F18" i="3"/>
  <c r="E17" i="3"/>
  <c r="C12" i="2" l="1"/>
  <c r="H22" i="5" l="1"/>
  <c r="F22" i="5"/>
  <c r="E22" i="5"/>
  <c r="B22" i="5"/>
  <c r="F21" i="5"/>
  <c r="F20" i="5"/>
  <c r="F19" i="5"/>
  <c r="F18" i="5"/>
  <c r="F17" i="5"/>
  <c r="F16" i="5"/>
  <c r="H15" i="5"/>
  <c r="G15" i="5"/>
  <c r="E15" i="5"/>
  <c r="C15" i="5"/>
  <c r="B15" i="5"/>
  <c r="F15" i="5" s="1"/>
  <c r="H14" i="5"/>
  <c r="E14" i="5"/>
  <c r="H11" i="5"/>
  <c r="E11" i="5"/>
  <c r="H10" i="5" l="1"/>
  <c r="E10" i="5"/>
  <c r="F10" i="5"/>
  <c r="B10" i="5"/>
  <c r="G8" i="3"/>
  <c r="F8" i="3"/>
  <c r="D8" i="3"/>
  <c r="C8" i="3"/>
  <c r="F5" i="3"/>
  <c r="E4" i="3"/>
  <c r="G44" i="2"/>
  <c r="D44" i="2"/>
  <c r="F40" i="2"/>
  <c r="E39" i="2"/>
  <c r="G10" i="2"/>
  <c r="F10" i="2"/>
  <c r="E10" i="2"/>
  <c r="D10" i="2"/>
  <c r="C10" i="2"/>
  <c r="B10" i="2"/>
  <c r="F5" i="2"/>
  <c r="E4" i="2"/>
</calcChain>
</file>

<file path=xl/sharedStrings.xml><?xml version="1.0" encoding="utf-8"?>
<sst xmlns="http://schemas.openxmlformats.org/spreadsheetml/2006/main" count="260" uniqueCount="117">
  <si>
    <t>【勞工保險】</t>
  </si>
  <si>
    <t>本月數</t>
  </si>
  <si>
    <t>本年1至本月累計數</t>
  </si>
  <si>
    <t>納保項目</t>
  </si>
  <si>
    <t>單位數
（個）</t>
  </si>
  <si>
    <t>人數
（人）</t>
  </si>
  <si>
    <t>金額（元）</t>
  </si>
  <si>
    <t>被保險人數</t>
  </si>
  <si>
    <t>平均投保薪資</t>
  </si>
  <si>
    <t>應計保險費</t>
  </si>
  <si>
    <t>普通事故</t>
  </si>
  <si>
    <t>職業災害</t>
  </si>
  <si>
    <t>給付項目</t>
  </si>
  <si>
    <t>件數（件）</t>
  </si>
  <si>
    <t>年金初核</t>
  </si>
  <si>
    <t>實計保險給付</t>
  </si>
  <si>
    <t>一次給付 合計</t>
  </si>
  <si>
    <t>年金給付 合計</t>
  </si>
  <si>
    <t>生育給付</t>
  </si>
  <si>
    <t>傷病給付</t>
  </si>
  <si>
    <t>失能給付</t>
  </si>
  <si>
    <t>一次給付</t>
  </si>
  <si>
    <t>年金給付</t>
  </si>
  <si>
    <t>死亡給付</t>
  </si>
  <si>
    <t>【就業保險】</t>
  </si>
  <si>
    <t>初核</t>
  </si>
  <si>
    <t>失業給付</t>
  </si>
  <si>
    <t>提早就業獎助津貼</t>
  </si>
  <si>
    <t>職業訓練生活津貼</t>
  </si>
  <si>
    <t>育嬰留職停薪津貼</t>
  </si>
  <si>
    <t>全民健保保費補助</t>
  </si>
  <si>
    <t>【積欠工資墊償基金】</t>
  </si>
  <si>
    <t>提繳項目</t>
  </si>
  <si>
    <t>平均提繳工資</t>
  </si>
  <si>
    <t>應計提繳金額</t>
  </si>
  <si>
    <t>墊償項目</t>
  </si>
  <si>
    <t>合計</t>
  </si>
  <si>
    <t>工資</t>
  </si>
  <si>
    <t>退休金</t>
  </si>
  <si>
    <t>資遣費</t>
  </si>
  <si>
    <t>【勞工退休金】</t>
  </si>
  <si>
    <t>核發項目</t>
  </si>
  <si>
    <t>月退首發</t>
  </si>
  <si>
    <t>本人請領一次退休金</t>
  </si>
  <si>
    <t>遺屬或指定請領人請領退休金</t>
  </si>
  <si>
    <t>本人請領續提退休金</t>
  </si>
  <si>
    <t>【農民健康保險】</t>
  </si>
  <si>
    <t>承保項目</t>
  </si>
  <si>
    <t>身心障礙給付</t>
  </si>
  <si>
    <t>喪葬津貼</t>
  </si>
  <si>
    <t>【老年農民福利津貼】</t>
  </si>
  <si>
    <t>農民</t>
  </si>
  <si>
    <t>漁民</t>
  </si>
  <si>
    <t>【國民年金】</t>
  </si>
  <si>
    <t>人數（人）</t>
  </si>
  <si>
    <t>被保險人負擔</t>
  </si>
  <si>
    <t>政府補助</t>
  </si>
  <si>
    <t>保險支出(基金支應)</t>
  </si>
  <si>
    <t>年金差額(政府負擔)</t>
  </si>
  <si>
    <t>①老年年金</t>
    <phoneticPr fontId="6" type="noConversion"/>
  </si>
  <si>
    <t>②老年基本保證年金</t>
    <phoneticPr fontId="6" type="noConversion"/>
  </si>
  <si>
    <t>③原住民給付</t>
    <phoneticPr fontId="6" type="noConversion"/>
  </si>
  <si>
    <t>⑤身障基本保證年金</t>
    <phoneticPr fontId="6" type="noConversion"/>
  </si>
  <si>
    <t>⑥遺屬年金</t>
    <phoneticPr fontId="6" type="noConversion"/>
  </si>
  <si>
    <t>⑦生育給付</t>
    <phoneticPr fontId="6" type="noConversion"/>
  </si>
  <si>
    <t>⑧喪葬給付</t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</si>
  <si>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積欠工資墊償基金提繳率</t>
    </r>
    <r>
      <rPr>
        <sz val="12"/>
        <color rgb="FF000000"/>
        <rFont val="Times New Roman"/>
        <family val="1"/>
        <charset val="136"/>
      </rPr>
      <t xml:space="preserve"> 0.025%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</si>
  <si>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t>投保單位(月底)</t>
    <phoneticPr fontId="6" type="noConversion"/>
  </si>
  <si>
    <t>被保險人數(月底)</t>
    <phoneticPr fontId="6" type="noConversion"/>
  </si>
  <si>
    <t>提繳單位(月底)</t>
    <phoneticPr fontId="6" type="noConversion"/>
  </si>
  <si>
    <t>提繳人數(月底)</t>
    <phoneticPr fontId="6" type="noConversion"/>
  </si>
  <si>
    <t>納保項目</t>
    <phoneticPr fontId="8" type="noConversion"/>
  </si>
  <si>
    <t>應計保險費</t>
    <phoneticPr fontId="8" type="noConversion"/>
  </si>
  <si>
    <t>保險給付(註2)</t>
    <phoneticPr fontId="8" type="noConversion"/>
  </si>
  <si>
    <t>基本保證年金(註3)</t>
    <phoneticPr fontId="8" type="noConversion"/>
  </si>
  <si>
    <t>④身心障礙年金(註4)</t>
    <phoneticPr fontId="6" type="noConversion"/>
  </si>
  <si>
    <r>
      <t xml:space="preserve">註：農民健康保險投保金額 </t>
    </r>
    <r>
      <rPr>
        <sz val="12"/>
        <color rgb="FF000000"/>
        <rFont val="Times New Roman"/>
        <family val="1"/>
      </rPr>
      <t>10,200</t>
    </r>
    <r>
      <rPr>
        <sz val="12"/>
        <color rgb="FF000000"/>
        <rFont val="微軟正黑體"/>
        <family val="2"/>
        <charset val="136"/>
      </rPr>
      <t xml:space="preserve">元，保險費率 </t>
    </r>
    <r>
      <rPr>
        <sz val="12"/>
        <color rgb="FF000000"/>
        <rFont val="Times New Roman"/>
        <family val="1"/>
      </rPr>
      <t>2.55%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</si>
  <si>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r>
      <t>　　</t>
    </r>
    <r>
      <rPr>
        <sz val="12"/>
        <color rgb="FF000000"/>
        <rFont val="Times New Roman"/>
        <family val="1"/>
      </rPr>
      <t>2.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微軟正黑體"/>
        <family val="2"/>
        <charset val="136"/>
      </rPr>
      <t>①、④、⑥、⑦、⑧為保險給付支出，其中①、④、⑥之年金差額由中央主管機關負擔。</t>
    </r>
    <phoneticPr fontId="8" type="noConversion"/>
  </si>
  <si>
    <r>
      <t>　　</t>
    </r>
    <r>
      <rPr>
        <sz val="12"/>
        <color rgb="FF000000"/>
        <rFont val="Times New Roman"/>
        <family val="1"/>
      </rPr>
      <t xml:space="preserve">3. </t>
    </r>
    <r>
      <rPr>
        <sz val="12"/>
        <color rgb="FF000000"/>
        <rFont val="微軟正黑體"/>
        <family val="2"/>
        <charset val="136"/>
      </rPr>
      <t>基本保證年金②、③、⑤為具津貼性質之給付，由中央主管機關編列預算支應。</t>
    </r>
    <phoneticPr fontId="8" type="noConversion"/>
  </si>
  <si>
    <t>【農民職業災害保險】</t>
    <phoneticPr fontId="6" type="noConversion"/>
  </si>
  <si>
    <t>傷害給付及就醫津貼</t>
    <phoneticPr fontId="6" type="noConversion"/>
  </si>
  <si>
    <t>本年1至本月累計數</t>
    <phoneticPr fontId="6" type="noConversion"/>
  </si>
  <si>
    <r>
      <t>註：就業保險保險費率</t>
    </r>
    <r>
      <rPr>
        <sz val="12"/>
        <color rgb="FF000000"/>
        <rFont val="Times New Roman"/>
        <family val="1"/>
        <charset val="136"/>
      </rPr>
      <t xml:space="preserve"> 1%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</si>
  <si>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t>納保資料每兩個月開單計費，統計數據於雙數月份公布</t>
    <phoneticPr fontId="8" type="noConversion"/>
  </si>
  <si>
    <t>平均提繳工資</t>
    <phoneticPr fontId="6" type="noConversion"/>
  </si>
  <si>
    <t>本人請領月退休金(註3)</t>
    <phoneticPr fontId="6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</si>
  <si>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3. </t>
    </r>
    <r>
      <rPr>
        <sz val="12"/>
        <color rgb="FF000000"/>
        <rFont val="微軟正黑體"/>
        <family val="2"/>
        <charset val="136"/>
      </rPr>
      <t>本人請領月退休金於每年</t>
    </r>
    <r>
      <rPr>
        <sz val="12"/>
        <color rgb="FF000000"/>
        <rFont val="Times New Roman"/>
        <family val="1"/>
        <charset val="136"/>
      </rPr>
      <t>2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5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8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11</t>
    </r>
    <r>
      <rPr>
        <sz val="12"/>
        <color rgb="FF000000"/>
        <rFont val="微軟正黑體"/>
        <family val="2"/>
        <charset val="136"/>
      </rPr>
      <t>月包含首發及續發，其他月份則為首發案件。</t>
    </r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</si>
  <si>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國民年金投保金額</t>
    </r>
    <r>
      <rPr>
        <sz val="12"/>
        <color rgb="FF000000"/>
        <rFont val="Times New Roman"/>
        <family val="1"/>
        <charset val="136"/>
      </rPr>
      <t xml:space="preserve"> 18,282</t>
    </r>
    <r>
      <rPr>
        <sz val="12"/>
        <color rgb="FF000000"/>
        <rFont val="微軟正黑體"/>
        <family val="2"/>
        <charset val="136"/>
      </rPr>
      <t>元，保險費率</t>
    </r>
    <r>
      <rPr>
        <sz val="12"/>
        <color rgb="FF000000"/>
        <rFont val="Times New Roman"/>
        <family val="1"/>
        <charset val="136"/>
      </rPr>
      <t xml:space="preserve"> 9.5%</t>
    </r>
    <r>
      <rPr>
        <sz val="12"/>
        <color rgb="FF000000"/>
        <rFont val="微軟正黑體"/>
        <family val="2"/>
        <charset val="136"/>
      </rPr>
      <t>。</t>
    </r>
    <phoneticPr fontId="8" type="noConversion"/>
  </si>
  <si>
    <t>【農民退休儲金】</t>
    <phoneticPr fontId="6" type="noConversion"/>
  </si>
  <si>
    <t>本人請領月退休儲金</t>
    <phoneticPr fontId="6" type="noConversion"/>
  </si>
  <si>
    <t>遺屬或指定請領人一次請領退休儲金</t>
  </si>
  <si>
    <t>核付人數（人）</t>
    <phoneticPr fontId="6" type="noConversion"/>
  </si>
  <si>
    <t>提繳農會(月底)</t>
    <phoneticPr fontId="6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</si>
  <si>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2. </t>
    </r>
    <r>
      <rPr>
        <sz val="12"/>
        <color rgb="FF000000"/>
        <rFont val="微軟正黑體"/>
        <family val="2"/>
        <charset val="136"/>
      </rPr>
      <t>墊償人數不重複計算，故人數加總大於合計。</t>
    </r>
    <phoneticPr fontId="6" type="noConversion"/>
  </si>
  <si>
    <t xml:space="preserve">      普通事故</t>
  </si>
  <si>
    <t xml:space="preserve">      職業災害</t>
  </si>
  <si>
    <t>投保單位(月底)</t>
    <phoneticPr fontId="6" type="noConversion"/>
  </si>
  <si>
    <t>被保險人數(月底)</t>
    <phoneticPr fontId="6" type="noConversion"/>
  </si>
  <si>
    <t>生育給付(普)</t>
    <phoneticPr fontId="6" type="noConversion"/>
  </si>
  <si>
    <t xml:space="preserve">   普通事故</t>
    <phoneticPr fontId="6" type="noConversion"/>
  </si>
  <si>
    <t xml:space="preserve">   職業災害</t>
    <phoneticPr fontId="6" type="noConversion"/>
  </si>
  <si>
    <t>年金給付</t>
    <phoneticPr fontId="6" type="noConversion"/>
  </si>
  <si>
    <t xml:space="preserve">      普通事故(註2)</t>
    <phoneticPr fontId="6" type="noConversion"/>
  </si>
  <si>
    <t>老年給付(普)</t>
    <phoneticPr fontId="6" type="noConversion"/>
  </si>
  <si>
    <t xml:space="preserve">      職業災害(註3)</t>
    <phoneticPr fontId="6" type="noConversion"/>
  </si>
  <si>
    <t>失蹤津貼(職)</t>
    <phoneticPr fontId="6" type="noConversion"/>
  </si>
  <si>
    <t>職災醫療給付(職)</t>
    <phoneticPr fontId="6" type="noConversion"/>
  </si>
  <si>
    <r>
      <t>　　　含上下班災害費率</t>
    </r>
    <r>
      <rPr>
        <sz val="12"/>
        <color rgb="FF000000"/>
        <rFont val="Times New Roman"/>
        <family val="1"/>
        <charset val="136"/>
      </rPr>
      <t xml:space="preserve"> 0.07%</t>
    </r>
    <r>
      <rPr>
        <sz val="12"/>
        <color rgb="FF000000"/>
        <rFont val="細明體"/>
        <family val="3"/>
        <charset val="136"/>
      </rPr>
      <t>）。</t>
    </r>
    <phoneticPr fontId="6" type="noConversion"/>
  </si>
  <si>
    <t>　　　初核人數不含國併勞。</t>
    <phoneticPr fontId="6" type="noConversion"/>
  </si>
  <si>
    <r>
      <t>　　</t>
    </r>
    <r>
      <rPr>
        <sz val="12"/>
        <rFont val="Times New Roman"/>
        <family val="1"/>
        <charset val="136"/>
      </rPr>
      <t>3. 111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  <charset val="136"/>
      </rPr>
      <t>1</t>
    </r>
    <r>
      <rPr>
        <sz val="12"/>
        <rFont val="微軟正黑體"/>
        <family val="2"/>
        <charset val="136"/>
      </rPr>
      <t>月起死亡給付一次給付</t>
    </r>
    <r>
      <rPr>
        <sz val="12"/>
        <rFont val="Times New Roman"/>
        <family val="1"/>
        <charset val="136"/>
      </rPr>
      <t>(</t>
    </r>
    <r>
      <rPr>
        <sz val="12"/>
        <rFont val="微軟正黑體"/>
        <family val="2"/>
        <charset val="136"/>
      </rPr>
      <t>職業災害</t>
    </r>
    <r>
      <rPr>
        <sz val="12"/>
        <rFont val="Times New Roman"/>
        <family val="1"/>
        <charset val="136"/>
      </rPr>
      <t>)</t>
    </r>
    <r>
      <rPr>
        <sz val="12"/>
        <rFont val="微軟正黑體"/>
        <family val="2"/>
        <charset val="136"/>
      </rPr>
      <t>不含失蹤津貼。</t>
    </r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</si>
  <si>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普通保險費率</t>
    </r>
    <r>
      <rPr>
        <sz val="12"/>
        <color rgb="FF000000"/>
        <rFont val="Times New Roman"/>
        <family val="1"/>
        <charset val="136"/>
      </rPr>
      <t xml:space="preserve"> 10.5%</t>
    </r>
    <r>
      <rPr>
        <sz val="12"/>
        <color rgb="FF000000"/>
        <rFont val="微軟正黑體"/>
        <family val="2"/>
        <charset val="136"/>
      </rPr>
      <t>，職災保險平均費率</t>
    </r>
    <r>
      <rPr>
        <sz val="12"/>
        <color rgb="FF000000"/>
        <rFont val="Times New Roman"/>
        <family val="1"/>
        <charset val="136"/>
      </rPr>
      <t xml:space="preserve"> 0.19%</t>
    </r>
    <r>
      <rPr>
        <sz val="12"/>
        <color rgb="FF000000"/>
        <rFont val="微軟正黑體"/>
        <family val="2"/>
        <charset val="136"/>
      </rPr>
      <t>（依職災保險適用行業別及費率表與實績費率調整計算；</t>
    </r>
    <phoneticPr fontId="6" type="noConversion"/>
  </si>
  <si>
    <r>
      <t>註：農民職業災害保險</t>
    </r>
    <r>
      <rPr>
        <sz val="12"/>
        <color rgb="FF000000"/>
        <rFont val="微軟正黑體"/>
        <family val="2"/>
        <charset val="136"/>
      </rPr>
      <t xml:space="preserve">投保金額 </t>
    </r>
    <r>
      <rPr>
        <sz val="12"/>
        <color rgb="FF000000"/>
        <rFont val="Times New Roman"/>
        <family val="1"/>
      </rPr>
      <t>10,200</t>
    </r>
    <r>
      <rPr>
        <sz val="12"/>
        <color rgb="FF000000"/>
        <rFont val="微軟正黑體"/>
        <family val="2"/>
        <charset val="136"/>
      </rPr>
      <t xml:space="preserve">元，保險費率 </t>
    </r>
    <r>
      <rPr>
        <sz val="12"/>
        <color rgb="FF000000"/>
        <rFont val="Times New Roman"/>
        <family val="1"/>
      </rPr>
      <t>0.24%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</si>
  <si>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r>
      <t>　　</t>
    </r>
    <r>
      <rPr>
        <sz val="12"/>
        <rFont val="Times New Roman"/>
        <family val="1"/>
        <charset val="136"/>
      </rPr>
      <t xml:space="preserve">2. </t>
    </r>
    <r>
      <rPr>
        <sz val="12"/>
        <rFont val="微軟正黑體"/>
        <family val="2"/>
        <charset val="136"/>
      </rPr>
      <t>本月失能年金給付</t>
    </r>
    <r>
      <rPr>
        <sz val="12"/>
        <rFont val="Times New Roman"/>
        <family val="1"/>
        <charset val="136"/>
      </rPr>
      <t>(</t>
    </r>
    <r>
      <rPr>
        <sz val="12"/>
        <rFont val="微軟正黑體"/>
        <family val="2"/>
        <charset val="136"/>
      </rPr>
      <t>普通事故</t>
    </r>
    <r>
      <rPr>
        <sz val="12"/>
        <rFont val="Times New Roman"/>
        <family val="1"/>
        <charset val="136"/>
      </rPr>
      <t>)</t>
    </r>
    <r>
      <rPr>
        <sz val="12"/>
        <rFont val="微軟正黑體"/>
        <family val="2"/>
        <charset val="136"/>
      </rPr>
      <t>包含國併勞</t>
    </r>
    <r>
      <rPr>
        <sz val="12"/>
        <rFont val="Times New Roman"/>
        <family val="1"/>
        <charset val="136"/>
      </rPr>
      <t xml:space="preserve"> </t>
    </r>
    <r>
      <rPr>
        <sz val="12"/>
        <rFont val="Times New Roman"/>
        <family val="1"/>
      </rPr>
      <t>1,583</t>
    </r>
    <r>
      <rPr>
        <sz val="12"/>
        <rFont val="微軟正黑體"/>
        <family val="2"/>
        <charset val="136"/>
      </rPr>
      <t>人，</t>
    </r>
    <r>
      <rPr>
        <sz val="12"/>
        <rFont val="Times New Roman"/>
        <family val="1"/>
      </rPr>
      <t xml:space="preserve"> 7,702,375</t>
    </r>
    <r>
      <rPr>
        <sz val="12"/>
        <rFont val="微軟正黑體"/>
        <family val="2"/>
        <charset val="136"/>
      </rPr>
      <t>元，本年</t>
    </r>
    <r>
      <rPr>
        <sz val="12"/>
        <rFont val="Times New Roman"/>
        <family val="1"/>
        <charset val="136"/>
      </rPr>
      <t>1</t>
    </r>
    <r>
      <rPr>
        <sz val="12"/>
        <rFont val="微軟正黑體"/>
        <family val="2"/>
        <charset val="136"/>
      </rPr>
      <t>至本月金額累計</t>
    </r>
    <r>
      <rPr>
        <sz val="12"/>
        <rFont val="Times New Roman"/>
        <family val="1"/>
        <charset val="136"/>
      </rPr>
      <t xml:space="preserve"> </t>
    </r>
    <r>
      <rPr>
        <sz val="12"/>
        <rFont val="Times New Roman"/>
        <family val="1"/>
      </rPr>
      <t>23,453,300</t>
    </r>
    <r>
      <rPr>
        <sz val="12"/>
        <rFont val="微軟正黑體"/>
        <family val="2"/>
        <charset val="136"/>
      </rPr>
      <t>元；</t>
    </r>
    <phoneticPr fontId="6" type="noConversion"/>
  </si>
  <si>
    <r>
      <t>註：</t>
    </r>
    <r>
      <rPr>
        <sz val="12"/>
        <rFont val="Times New Roman"/>
        <family val="1"/>
        <charset val="136"/>
      </rPr>
      <t xml:space="preserve">1. </t>
    </r>
    <r>
      <rPr>
        <sz val="12"/>
        <rFont val="微軟正黑體"/>
        <family val="2"/>
        <charset val="136"/>
      </rPr>
      <t>本月勞工退休金雇主提繳人數</t>
    </r>
    <r>
      <rPr>
        <sz val="12"/>
        <rFont val="Times New Roman"/>
        <family val="1"/>
        <charset val="136"/>
      </rPr>
      <t xml:space="preserve"> </t>
    </r>
    <r>
      <rPr>
        <sz val="12"/>
        <rFont val="Times New Roman"/>
        <family val="1"/>
      </rPr>
      <t>7,223,941</t>
    </r>
    <r>
      <rPr>
        <sz val="12"/>
        <rFont val="微軟正黑體"/>
        <family val="2"/>
        <charset val="136"/>
      </rPr>
      <t>人、個人提繳人數</t>
    </r>
    <r>
      <rPr>
        <sz val="12"/>
        <rFont val="Times New Roman"/>
        <family val="1"/>
        <charset val="136"/>
      </rPr>
      <t xml:space="preserve"> </t>
    </r>
    <r>
      <rPr>
        <sz val="12"/>
        <rFont val="Times New Roman"/>
        <family val="1"/>
      </rPr>
      <t>887,915</t>
    </r>
    <r>
      <rPr>
        <sz val="12"/>
        <rFont val="微軟正黑體"/>
        <family val="2"/>
        <charset val="136"/>
      </rPr>
      <t>人。</t>
    </r>
    <phoneticPr fontId="6" type="noConversion"/>
  </si>
  <si>
    <r>
      <t>　　</t>
    </r>
    <r>
      <rPr>
        <sz val="12"/>
        <rFont val="Times New Roman"/>
        <family val="1"/>
        <charset val="136"/>
      </rPr>
      <t xml:space="preserve">2. </t>
    </r>
    <r>
      <rPr>
        <sz val="12"/>
        <rFont val="微軟正黑體"/>
        <family val="2"/>
        <charset val="136"/>
      </rPr>
      <t>本月勞工退休金雇主平均提繳率</t>
    </r>
    <r>
      <rPr>
        <sz val="12"/>
        <rFont val="Times New Roman"/>
        <family val="1"/>
        <charset val="136"/>
      </rPr>
      <t xml:space="preserve"> </t>
    </r>
    <r>
      <rPr>
        <sz val="12"/>
        <rFont val="Times New Roman"/>
        <family val="1"/>
      </rPr>
      <t>6.03</t>
    </r>
    <r>
      <rPr>
        <sz val="12"/>
        <rFont val="Times New Roman"/>
        <family val="1"/>
        <charset val="136"/>
      </rPr>
      <t xml:space="preserve"> %</t>
    </r>
    <r>
      <rPr>
        <sz val="12"/>
        <rFont val="微軟正黑體"/>
        <family val="2"/>
        <charset val="136"/>
      </rPr>
      <t>、個人平均提繳率</t>
    </r>
    <r>
      <rPr>
        <sz val="12"/>
        <rFont val="Times New Roman"/>
        <family val="1"/>
        <charset val="136"/>
      </rPr>
      <t xml:space="preserve"> </t>
    </r>
    <r>
      <rPr>
        <sz val="12"/>
        <rFont val="Times New Roman"/>
        <family val="1"/>
      </rPr>
      <t>5.67</t>
    </r>
    <r>
      <rPr>
        <sz val="12"/>
        <rFont val="Times New Roman"/>
        <family val="1"/>
        <charset val="136"/>
      </rPr>
      <t xml:space="preserve"> %</t>
    </r>
    <r>
      <rPr>
        <sz val="12"/>
        <rFont val="微軟正黑體"/>
        <family val="2"/>
        <charset val="136"/>
      </rPr>
      <t>。</t>
    </r>
    <phoneticPr fontId="6" type="noConversion"/>
  </si>
  <si>
    <r>
      <t>註：農民退休儲金提繳基準(基本工資)</t>
    </r>
    <r>
      <rPr>
        <sz val="12"/>
        <rFont val="Times New Roman"/>
        <family val="1"/>
      </rPr>
      <t xml:space="preserve"> 25,250</t>
    </r>
    <r>
      <rPr>
        <sz val="12"/>
        <rFont val="微軟正黑體"/>
        <family val="2"/>
        <charset val="136"/>
      </rPr>
      <t xml:space="preserve">元，本月平均提繳率 </t>
    </r>
    <r>
      <rPr>
        <sz val="12"/>
        <rFont val="Times New Roman"/>
        <family val="1"/>
      </rPr>
      <t>9.79%</t>
    </r>
    <r>
      <rPr>
        <sz val="12"/>
        <rFont val="微軟正黑體"/>
        <family val="2"/>
        <charset val="136"/>
      </rPr>
      <t>。</t>
    </r>
    <phoneticPr fontId="6" type="noConversion"/>
  </si>
  <si>
    <r>
      <t>　　</t>
    </r>
    <r>
      <rPr>
        <sz val="12"/>
        <rFont val="Times New Roman"/>
        <family val="1"/>
        <charset val="136"/>
      </rPr>
      <t xml:space="preserve">4. </t>
    </r>
    <r>
      <rPr>
        <sz val="12"/>
        <rFont val="微軟正黑體"/>
        <family val="2"/>
        <charset val="136"/>
      </rPr>
      <t>本月身心障礙年金包含勞併國</t>
    </r>
    <r>
      <rPr>
        <sz val="12"/>
        <rFont val="Times New Roman"/>
        <family val="1"/>
        <charset val="136"/>
      </rPr>
      <t xml:space="preserve"> </t>
    </r>
    <r>
      <rPr>
        <sz val="12"/>
        <rFont val="Times New Roman"/>
        <family val="1"/>
      </rPr>
      <t>865</t>
    </r>
    <r>
      <rPr>
        <sz val="12"/>
        <rFont val="微軟正黑體"/>
        <family val="2"/>
        <charset val="136"/>
      </rPr>
      <t>人，</t>
    </r>
    <r>
      <rPr>
        <sz val="12"/>
        <rFont val="Times New Roman"/>
        <family val="1"/>
      </rPr>
      <t>278,904</t>
    </r>
    <r>
      <rPr>
        <sz val="12"/>
        <rFont val="微軟正黑體"/>
        <family val="2"/>
        <charset val="136"/>
      </rPr>
      <t>元，本年</t>
    </r>
    <r>
      <rPr>
        <sz val="12"/>
        <rFont val="Times New Roman"/>
        <family val="1"/>
        <charset val="136"/>
      </rPr>
      <t>1</t>
    </r>
    <r>
      <rPr>
        <sz val="12"/>
        <rFont val="微軟正黑體"/>
        <family val="2"/>
        <charset val="136"/>
      </rPr>
      <t>至本月金額累計</t>
    </r>
    <r>
      <rPr>
        <sz val="12"/>
        <rFont val="Times New Roman"/>
        <family val="1"/>
        <charset val="136"/>
      </rPr>
      <t xml:space="preserve"> </t>
    </r>
    <r>
      <rPr>
        <sz val="12"/>
        <rFont val="Times New Roman"/>
        <family val="1"/>
      </rPr>
      <t>838,952</t>
    </r>
    <r>
      <rPr>
        <sz val="12"/>
        <rFont val="微軟正黑體"/>
        <family val="2"/>
        <charset val="136"/>
      </rPr>
      <t>元；初核人數不含勞併國。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</si>
</sst>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\ ;\-0\ ;&quot; - &quot;;@\ "/>
    <numFmt numFmtId="177" formatCode="_-* #,##0_-;\-* #,##0_-;_-* \-_-;_-@_-"/>
    <numFmt numFmtId="178" formatCode="#,##0_-;\-#,##0_-;&quot;-&quot;_-"/>
  </numFmts>
  <fonts count="15" x14ac:knownFonts="1">
    <font>
      <sz val="12"/>
      <color rgb="FF000000"/>
      <name val="新細明體"/>
      <charset val="136"/>
    </font>
    <font>
      <sz val="12"/>
      <color rgb="FF000000"/>
      <name val="Times New Roman"/>
      <family val="1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3"/>
      <color rgb="FF000000"/>
      <name val="Times New Roman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5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14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2"/>
      <name val="微軟正黑體"/>
      <family val="2"/>
      <charset val="136"/>
    </font>
    <font>
      <sz val="12"/>
      <name val="Times New Roman"/>
      <family val="1"/>
      <charset val="136"/>
    </font>
    <font>
      <sz val="12"/>
      <color rgb="FF000000"/>
      <name val="細明體"/>
      <family val="3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rgb="FFFFFFFF"/>
      </patternFill>
    </fill>
  </fills>
  <borders count="48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Dashed">
        <color rgb="FFFF0000"/>
      </top>
      <bottom/>
      <diagonal/>
    </border>
    <border>
      <left style="thick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thick">
        <color rgb="FFFF0000"/>
      </right>
      <top style="mediumDashed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mediumDashed">
        <color rgb="FFFF0000"/>
      </bottom>
      <diagonal/>
    </border>
    <border>
      <left style="thick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thick">
        <color rgb="FFFF0000"/>
      </right>
      <top/>
      <bottom style="mediumDashed">
        <color rgb="FFFF0000"/>
      </bottom>
      <diagonal/>
    </border>
    <border>
      <left style="thick">
        <color theme="9" tint="0.59996337778862885"/>
      </left>
      <right style="thick">
        <color rgb="FFFF0000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theme="9" tint="0.59996337778862885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dashed">
        <color rgb="FFFF0000"/>
      </top>
      <bottom style="dashed">
        <color rgb="FFFF0000"/>
      </bottom>
      <diagonal/>
    </border>
    <border>
      <left style="thick">
        <color rgb="FFFF0000"/>
      </left>
      <right/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/>
      <right style="thick">
        <color rgb="FFFF0000"/>
      </right>
      <top style="dashed">
        <color rgb="FFFF0000"/>
      </top>
      <bottom style="dashed">
        <color rgb="FFFF0000"/>
      </bottom>
      <diagonal/>
    </border>
    <border>
      <left style="thick">
        <color rgb="FFFF0000"/>
      </left>
      <right style="thick">
        <color rgb="FFFF0000"/>
      </right>
      <top style="dashed">
        <color rgb="FFFF0000"/>
      </top>
      <bottom/>
      <diagonal/>
    </border>
    <border>
      <left style="thick">
        <color rgb="FFFF0000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/>
      <right style="thick">
        <color rgb="FFFF0000"/>
      </right>
      <top style="dashed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dashed">
        <color rgb="FFFF0000"/>
      </bottom>
      <diagonal/>
    </border>
    <border>
      <left style="thick">
        <color rgb="FFFF0000"/>
      </left>
      <right/>
      <top/>
      <bottom style="dashed">
        <color rgb="FFFF0000"/>
      </bottom>
      <diagonal/>
    </border>
    <border>
      <left/>
      <right/>
      <top/>
      <bottom style="dashed">
        <color rgb="FFFF0000"/>
      </bottom>
      <diagonal/>
    </border>
    <border>
      <left/>
      <right style="thick">
        <color rgb="FFFF0000"/>
      </right>
      <top/>
      <bottom style="dashed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hair">
        <color rgb="FFFF0000"/>
      </top>
      <bottom style="thick">
        <color rgb="FFFF0000"/>
      </bottom>
      <diagonal/>
    </border>
    <border>
      <left style="thick">
        <color rgb="FFFF0000"/>
      </left>
      <right/>
      <top style="hair">
        <color rgb="FFFF0000"/>
      </top>
      <bottom style="thick">
        <color rgb="FFFF0000"/>
      </bottom>
      <diagonal/>
    </border>
    <border>
      <left/>
      <right/>
      <top style="hair">
        <color rgb="FFFF0000"/>
      </top>
      <bottom style="thick">
        <color rgb="FFFF0000"/>
      </bottom>
      <diagonal/>
    </border>
    <border>
      <left/>
      <right style="thick">
        <color rgb="FFFF0000"/>
      </right>
      <top style="hair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5" fillId="0" borderId="0" applyBorder="0" applyProtection="0">
      <alignment vertical="center"/>
    </xf>
    <xf numFmtId="0" fontId="5" fillId="0" borderId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horizontal="left" vertical="center" indent="3"/>
    </xf>
    <xf numFmtId="177" fontId="1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177" fontId="1" fillId="0" borderId="3" xfId="0" applyNumberFormat="1" applyFont="1" applyBorder="1" applyAlignment="1">
      <alignment horizontal="left" vertical="center" indent="3"/>
    </xf>
    <xf numFmtId="177" fontId="1" fillId="0" borderId="0" xfId="0" applyNumberFormat="1" applyFont="1" applyAlignment="1">
      <alignment vertical="center"/>
    </xf>
    <xf numFmtId="177" fontId="1" fillId="0" borderId="7" xfId="0" applyNumberFormat="1" applyFont="1" applyBorder="1">
      <alignment vertical="center"/>
    </xf>
    <xf numFmtId="0" fontId="3" fillId="0" borderId="6" xfId="0" applyFont="1" applyBorder="1" applyAlignment="1">
      <alignment horizontal="left" vertical="center" wrapText="1" indent="1"/>
    </xf>
    <xf numFmtId="177" fontId="1" fillId="0" borderId="0" xfId="0" applyNumberFormat="1" applyFont="1">
      <alignment vertical="center"/>
    </xf>
    <xf numFmtId="177" fontId="1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3" fillId="0" borderId="0" xfId="0" applyFont="1">
      <alignment vertical="center"/>
    </xf>
    <xf numFmtId="177" fontId="1" fillId="0" borderId="10" xfId="0" applyNumberFormat="1" applyFont="1" applyBorder="1" applyAlignment="1">
      <alignment horizontal="left" vertical="center"/>
    </xf>
    <xf numFmtId="177" fontId="1" fillId="0" borderId="4" xfId="0" applyNumberFormat="1" applyFont="1" applyBorder="1" applyAlignment="1">
      <alignment horizontal="left" vertical="center"/>
    </xf>
    <xf numFmtId="177" fontId="1" fillId="0" borderId="3" xfId="0" applyNumberFormat="1" applyFont="1" applyBorder="1">
      <alignment vertical="center"/>
    </xf>
    <xf numFmtId="177" fontId="1" fillId="0" borderId="0" xfId="0" applyNumberFormat="1" applyFont="1" applyAlignment="1">
      <alignment horizontal="left" vertical="center"/>
    </xf>
    <xf numFmtId="0" fontId="3" fillId="0" borderId="9" xfId="0" applyFont="1" applyBorder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12" xfId="0" applyNumberFormat="1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177" fontId="1" fillId="0" borderId="5" xfId="0" applyNumberFormat="1" applyFont="1" applyBorder="1" applyAlignment="1">
      <alignment vertical="center"/>
    </xf>
    <xf numFmtId="177" fontId="1" fillId="0" borderId="3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7" xfId="0" applyNumberFormat="1" applyFont="1" applyBorder="1">
      <alignment vertical="center"/>
    </xf>
    <xf numFmtId="0" fontId="3" fillId="0" borderId="9" xfId="0" applyFont="1" applyBorder="1" applyAlignment="1">
      <alignment horizontal="left" vertical="center" wrapText="1" indent="1"/>
    </xf>
    <xf numFmtId="177" fontId="1" fillId="0" borderId="8" xfId="0" applyNumberFormat="1" applyFont="1" applyBorder="1" applyAlignment="1">
      <alignment vertical="center"/>
    </xf>
    <xf numFmtId="177" fontId="1" fillId="0" borderId="1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7" fontId="1" fillId="0" borderId="10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 indent="2"/>
    </xf>
    <xf numFmtId="177" fontId="1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 indent="1"/>
    </xf>
    <xf numFmtId="177" fontId="1" fillId="0" borderId="24" xfId="0" applyNumberFormat="1" applyFont="1" applyBorder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3" fillId="0" borderId="34" xfId="0" applyFont="1" applyBorder="1" applyAlignment="1">
      <alignment horizontal="left" vertical="center" wrapText="1" indent="1"/>
    </xf>
    <xf numFmtId="177" fontId="1" fillId="0" borderId="35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6" xfId="0" applyNumberFormat="1" applyFont="1" applyBorder="1">
      <alignment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1" fillId="0" borderId="0" xfId="2" applyFont="1">
      <alignment vertical="center"/>
    </xf>
    <xf numFmtId="0" fontId="3" fillId="0" borderId="1" xfId="2" applyFont="1" applyBorder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 wrapText="1"/>
    </xf>
    <xf numFmtId="176" fontId="3" fillId="0" borderId="14" xfId="2" applyNumberFormat="1" applyFont="1" applyBorder="1" applyAlignment="1">
      <alignment horizontal="center" vertical="center" wrapText="1"/>
    </xf>
    <xf numFmtId="176" fontId="3" fillId="0" borderId="15" xfId="2" applyNumberFormat="1" applyFont="1" applyBorder="1" applyAlignment="1">
      <alignment horizontal="center" vertical="center"/>
    </xf>
    <xf numFmtId="0" fontId="3" fillId="0" borderId="2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6" xfId="2" applyFont="1" applyBorder="1" applyAlignment="1">
      <alignment horizontal="left" vertical="center" wrapText="1" indent="1"/>
    </xf>
    <xf numFmtId="176" fontId="3" fillId="0" borderId="11" xfId="2" applyNumberFormat="1" applyFont="1" applyBorder="1">
      <alignment vertical="center"/>
    </xf>
    <xf numFmtId="176" fontId="3" fillId="0" borderId="18" xfId="2" applyNumberFormat="1" applyFont="1" applyBorder="1" applyAlignment="1">
      <alignment horizontal="center" vertical="center" wrapText="1"/>
    </xf>
    <xf numFmtId="177" fontId="1" fillId="0" borderId="4" xfId="2" applyNumberFormat="1" applyFont="1" applyBorder="1" applyAlignment="1">
      <alignment vertical="center"/>
    </xf>
    <xf numFmtId="177" fontId="1" fillId="0" borderId="0" xfId="2" applyNumberFormat="1" applyFont="1" applyAlignment="1">
      <alignment horizontal="left" vertical="center" indent="3"/>
    </xf>
    <xf numFmtId="0" fontId="3" fillId="0" borderId="19" xfId="2" applyFont="1" applyBorder="1" applyAlignment="1">
      <alignment horizontal="left" vertical="center" wrapText="1" indent="1"/>
    </xf>
    <xf numFmtId="177" fontId="1" fillId="0" borderId="21" xfId="2" applyNumberFormat="1" applyFont="1" applyBorder="1">
      <alignment vertical="center"/>
    </xf>
    <xf numFmtId="0" fontId="3" fillId="0" borderId="23" xfId="2" applyFont="1" applyBorder="1" applyAlignment="1">
      <alignment horizontal="left" vertical="center" wrapText="1" indent="1"/>
    </xf>
    <xf numFmtId="0" fontId="3" fillId="0" borderId="34" xfId="2" applyFont="1" applyBorder="1" applyAlignment="1">
      <alignment horizontal="left" vertical="center" wrapText="1" indent="1"/>
    </xf>
    <xf numFmtId="0" fontId="3" fillId="0" borderId="38" xfId="2" applyFont="1" applyBorder="1" applyAlignment="1">
      <alignment horizontal="left" vertical="center" wrapText="1" indent="1"/>
    </xf>
    <xf numFmtId="0" fontId="3" fillId="0" borderId="6" xfId="2" applyFont="1" applyBorder="1" applyAlignment="1">
      <alignment horizontal="left" vertical="center" wrapText="1" indent="2"/>
    </xf>
    <xf numFmtId="177" fontId="1" fillId="0" borderId="0" xfId="2" applyNumberFormat="1" applyFont="1" applyFill="1" applyBorder="1" applyAlignment="1">
      <alignment vertical="center"/>
    </xf>
    <xf numFmtId="0" fontId="3" fillId="0" borderId="30" xfId="2" applyFont="1" applyBorder="1" applyAlignment="1">
      <alignment horizontal="left" vertical="center" wrapText="1" indent="1"/>
    </xf>
    <xf numFmtId="177" fontId="1" fillId="0" borderId="32" xfId="2" applyNumberFormat="1" applyFont="1" applyBorder="1" applyAlignment="1">
      <alignment vertical="center"/>
    </xf>
    <xf numFmtId="0" fontId="3" fillId="0" borderId="44" xfId="2" applyFont="1" applyBorder="1" applyAlignment="1">
      <alignment horizontal="left" vertical="center" indent="1"/>
    </xf>
    <xf numFmtId="177" fontId="1" fillId="0" borderId="46" xfId="2" applyNumberFormat="1" applyFont="1" applyBorder="1">
      <alignment vertical="center"/>
    </xf>
    <xf numFmtId="0" fontId="3" fillId="0" borderId="0" xfId="2" applyFont="1">
      <alignment vertical="center"/>
    </xf>
    <xf numFmtId="176" fontId="1" fillId="0" borderId="0" xfId="2" applyNumberFormat="1" applyFont="1">
      <alignment vertical="center"/>
    </xf>
    <xf numFmtId="0" fontId="11" fillId="0" borderId="0" xfId="2" applyFont="1">
      <alignment vertical="center"/>
    </xf>
    <xf numFmtId="0" fontId="5" fillId="0" borderId="0" xfId="2">
      <alignment vertical="center"/>
    </xf>
    <xf numFmtId="177" fontId="1" fillId="0" borderId="3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horizontal="left" vertical="center" indent="3"/>
    </xf>
    <xf numFmtId="177" fontId="1" fillId="0" borderId="5" xfId="2" applyNumberFormat="1" applyFont="1" applyFill="1" applyBorder="1">
      <alignment vertical="center"/>
    </xf>
    <xf numFmtId="177" fontId="1" fillId="0" borderId="3" xfId="2" applyNumberFormat="1" applyFont="1" applyFill="1" applyBorder="1" applyAlignment="1">
      <alignment horizontal="left" vertical="center" indent="3"/>
    </xf>
    <xf numFmtId="177" fontId="1" fillId="0" borderId="0" xfId="2" applyNumberFormat="1" applyFont="1" applyFill="1" applyAlignment="1">
      <alignment vertical="center"/>
    </xf>
    <xf numFmtId="177" fontId="1" fillId="0" borderId="7" xfId="2" applyNumberFormat="1" applyFont="1" applyFill="1" applyBorder="1">
      <alignment vertical="center"/>
    </xf>
    <xf numFmtId="177" fontId="1" fillId="0" borderId="0" xfId="2" applyNumberFormat="1" applyFont="1" applyFill="1" applyBorder="1">
      <alignment vertical="center"/>
    </xf>
    <xf numFmtId="177" fontId="1" fillId="0" borderId="0" xfId="2" applyNumberFormat="1" applyFont="1" applyFill="1">
      <alignment vertical="center"/>
    </xf>
    <xf numFmtId="177" fontId="1" fillId="0" borderId="8" xfId="2" applyNumberFormat="1" applyFont="1" applyFill="1" applyBorder="1">
      <alignment vertical="center"/>
    </xf>
    <xf numFmtId="177" fontId="1" fillId="0" borderId="10" xfId="2" applyNumberFormat="1" applyFont="1" applyFill="1" applyBorder="1" applyAlignment="1">
      <alignment vertical="center"/>
    </xf>
    <xf numFmtId="177" fontId="1" fillId="0" borderId="20" xfId="2" applyNumberFormat="1" applyFont="1" applyFill="1" applyBorder="1">
      <alignment vertical="center"/>
    </xf>
    <xf numFmtId="177" fontId="1" fillId="0" borderId="24" xfId="2" applyNumberFormat="1" applyFont="1" applyFill="1" applyBorder="1">
      <alignment vertical="center"/>
    </xf>
    <xf numFmtId="177" fontId="1" fillId="0" borderId="20" xfId="2" applyNumberFormat="1" applyFont="1" applyFill="1" applyBorder="1" applyAlignment="1">
      <alignment vertical="center"/>
    </xf>
    <xf numFmtId="177" fontId="1" fillId="0" borderId="35" xfId="2" applyNumberFormat="1" applyFont="1" applyFill="1" applyBorder="1" applyAlignment="1">
      <alignment vertical="center"/>
    </xf>
    <xf numFmtId="177" fontId="1" fillId="0" borderId="39" xfId="2" applyNumberFormat="1" applyFont="1" applyFill="1" applyBorder="1" applyAlignment="1">
      <alignment vertical="center"/>
    </xf>
    <xf numFmtId="177" fontId="1" fillId="0" borderId="31" xfId="2" applyNumberFormat="1" applyFont="1" applyFill="1" applyBorder="1" applyAlignment="1">
      <alignment vertical="center"/>
    </xf>
    <xf numFmtId="177" fontId="1" fillId="0" borderId="45" xfId="2" applyNumberFormat="1" applyFont="1" applyFill="1" applyBorder="1">
      <alignment vertical="center"/>
    </xf>
    <xf numFmtId="177" fontId="1" fillId="0" borderId="25" xfId="2" applyNumberFormat="1" applyFont="1" applyFill="1" applyBorder="1">
      <alignment vertical="center"/>
    </xf>
    <xf numFmtId="177" fontId="1" fillId="0" borderId="21" xfId="2" applyNumberFormat="1" applyFont="1" applyFill="1" applyBorder="1" applyAlignment="1">
      <alignment vertical="center"/>
    </xf>
    <xf numFmtId="177" fontId="1" fillId="0" borderId="36" xfId="2" applyNumberFormat="1" applyFont="1" applyFill="1" applyBorder="1" applyAlignment="1">
      <alignment vertical="center"/>
    </xf>
    <xf numFmtId="177" fontId="1" fillId="0" borderId="40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22" xfId="2" applyNumberFormat="1" applyFont="1" applyFill="1" applyBorder="1">
      <alignment vertical="center"/>
    </xf>
    <xf numFmtId="177" fontId="1" fillId="0" borderId="21" xfId="2" applyNumberFormat="1" applyFont="1" applyFill="1" applyBorder="1">
      <alignment vertical="center"/>
    </xf>
    <xf numFmtId="177" fontId="1" fillId="0" borderId="26" xfId="2" applyNumberFormat="1" applyFont="1" applyFill="1" applyBorder="1">
      <alignment vertical="center"/>
    </xf>
    <xf numFmtId="177" fontId="1" fillId="0" borderId="22" xfId="2" applyNumberFormat="1" applyFont="1" applyFill="1" applyBorder="1" applyAlignment="1">
      <alignment vertical="center"/>
    </xf>
    <xf numFmtId="177" fontId="1" fillId="0" borderId="37" xfId="2" applyNumberFormat="1" applyFont="1" applyFill="1" applyBorder="1" applyAlignment="1">
      <alignment vertical="center"/>
    </xf>
    <xf numFmtId="177" fontId="1" fillId="0" borderId="7" xfId="2" applyNumberFormat="1" applyFont="1" applyFill="1" applyBorder="1" applyAlignment="1">
      <alignment vertical="center"/>
    </xf>
    <xf numFmtId="177" fontId="1" fillId="0" borderId="41" xfId="2" applyNumberFormat="1" applyFont="1" applyFill="1" applyBorder="1" applyAlignment="1">
      <alignment vertical="center"/>
    </xf>
    <xf numFmtId="177" fontId="1" fillId="0" borderId="33" xfId="2" applyNumberFormat="1" applyFont="1" applyFill="1" applyBorder="1" applyAlignment="1">
      <alignment vertical="center"/>
    </xf>
    <xf numFmtId="177" fontId="1" fillId="0" borderId="32" xfId="2" applyNumberFormat="1" applyFont="1" applyFill="1" applyBorder="1" applyAlignment="1">
      <alignment vertical="center"/>
    </xf>
    <xf numFmtId="177" fontId="1" fillId="0" borderId="47" xfId="2" applyNumberFormat="1" applyFont="1" applyFill="1" applyBorder="1">
      <alignment vertical="center"/>
    </xf>
    <xf numFmtId="177" fontId="1" fillId="0" borderId="46" xfId="2" applyNumberFormat="1" applyFont="1" applyFill="1" applyBorder="1">
      <alignment vertical="center"/>
    </xf>
    <xf numFmtId="178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178" fontId="1" fillId="0" borderId="8" xfId="0" applyNumberFormat="1" applyFont="1" applyBorder="1" applyAlignment="1">
      <alignment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176" fontId="3" fillId="0" borderId="10" xfId="2" applyNumberFormat="1" applyFont="1" applyBorder="1" applyAlignment="1">
      <alignment horizontal="center" vertical="center"/>
    </xf>
    <xf numFmtId="176" fontId="3" fillId="0" borderId="15" xfId="2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 wrapText="1"/>
    </xf>
    <xf numFmtId="176" fontId="3" fillId="0" borderId="43" xfId="0" applyNumberFormat="1" applyFont="1" applyBorder="1" applyAlignment="1">
      <alignment horizontal="center" vertical="center" wrapText="1"/>
    </xf>
  </cellXfs>
  <cellStyles count="3">
    <cellStyle name="一般" xfId="0" builtinId="0"/>
    <cellStyle name="一般 2" xfId="2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showGridLines="0" tabSelected="1" zoomScale="80" zoomScaleNormal="80" workbookViewId="0">
      <selection sqref="A1:G1"/>
    </sheetView>
  </sheetViews>
  <sheetFormatPr defaultRowHeight="16.5" x14ac:dyDescent="0.25"/>
  <cols>
    <col min="1" max="1" width="22.75" style="88" customWidth="1"/>
    <col min="2" max="3" width="11.875" style="112" customWidth="1"/>
    <col min="4" max="4" width="18.875" style="112" customWidth="1"/>
    <col min="5" max="6" width="11.875" style="112" customWidth="1"/>
    <col min="7" max="7" width="18.875" style="112" customWidth="1"/>
    <col min="8" max="1025" width="9" style="88"/>
    <col min="1026" max="16384" width="9" style="114"/>
  </cols>
  <sheetData>
    <row r="1" spans="1:7" ht="29.25" customHeight="1" thickTop="1" thickBot="1" x14ac:dyDescent="0.3">
      <c r="A1" s="151" t="s">
        <v>0</v>
      </c>
      <c r="B1" s="152"/>
      <c r="C1" s="152"/>
      <c r="D1" s="152"/>
      <c r="E1" s="152"/>
      <c r="F1" s="152"/>
      <c r="G1" s="153"/>
    </row>
    <row r="2" spans="1:7" ht="23.25" customHeight="1" thickTop="1" thickBot="1" x14ac:dyDescent="0.3">
      <c r="A2" s="89"/>
      <c r="B2" s="154" t="s">
        <v>1</v>
      </c>
      <c r="C2" s="154"/>
      <c r="D2" s="154"/>
      <c r="E2" s="154" t="s">
        <v>2</v>
      </c>
      <c r="F2" s="154"/>
      <c r="G2" s="154"/>
    </row>
    <row r="3" spans="1:7" ht="33" customHeight="1" thickTop="1" thickBot="1" x14ac:dyDescent="0.3">
      <c r="A3" s="89" t="s">
        <v>3</v>
      </c>
      <c r="B3" s="90" t="s">
        <v>4</v>
      </c>
      <c r="C3" s="91" t="s">
        <v>5</v>
      </c>
      <c r="D3" s="92" t="s">
        <v>6</v>
      </c>
      <c r="E3" s="90" t="s">
        <v>4</v>
      </c>
      <c r="F3" s="91" t="s">
        <v>5</v>
      </c>
      <c r="G3" s="92" t="s">
        <v>6</v>
      </c>
    </row>
    <row r="4" spans="1:7" ht="21.2" customHeight="1" thickTop="1" x14ac:dyDescent="0.25">
      <c r="A4" s="93" t="s">
        <v>96</v>
      </c>
      <c r="B4" s="115">
        <v>592951</v>
      </c>
      <c r="C4" s="116"/>
      <c r="D4" s="117"/>
      <c r="E4" s="115">
        <f>B4</f>
        <v>592951</v>
      </c>
      <c r="F4" s="116"/>
      <c r="G4" s="117"/>
    </row>
    <row r="5" spans="1:7" ht="21.2" customHeight="1" x14ac:dyDescent="0.25">
      <c r="A5" s="94" t="s">
        <v>97</v>
      </c>
      <c r="B5" s="118"/>
      <c r="C5" s="119">
        <v>10768934</v>
      </c>
      <c r="D5" s="120"/>
      <c r="E5" s="118"/>
      <c r="F5" s="119">
        <f>C5</f>
        <v>10768934</v>
      </c>
      <c r="G5" s="120"/>
    </row>
    <row r="6" spans="1:7" ht="21.2" customHeight="1" x14ac:dyDescent="0.25">
      <c r="A6" s="94" t="s">
        <v>8</v>
      </c>
      <c r="B6" s="121"/>
      <c r="C6" s="121"/>
      <c r="D6" s="120">
        <v>33389</v>
      </c>
      <c r="E6" s="121"/>
      <c r="F6" s="121"/>
      <c r="G6" s="120">
        <v>33353</v>
      </c>
    </row>
    <row r="7" spans="1:7" ht="21.2" customHeight="1" x14ac:dyDescent="0.25">
      <c r="A7" s="94" t="s">
        <v>9</v>
      </c>
      <c r="B7" s="121"/>
      <c r="C7" s="121"/>
      <c r="D7" s="120">
        <f>D8+D9</f>
        <v>37321932592</v>
      </c>
      <c r="E7" s="121"/>
      <c r="F7" s="121"/>
      <c r="G7" s="120">
        <f>G8+G9</f>
        <v>111530428399</v>
      </c>
    </row>
    <row r="8" spans="1:7" ht="21.2" customHeight="1" x14ac:dyDescent="0.25">
      <c r="A8" s="95" t="s">
        <v>10</v>
      </c>
      <c r="B8" s="122"/>
      <c r="C8" s="122"/>
      <c r="D8" s="120">
        <v>36645631153</v>
      </c>
      <c r="E8" s="122"/>
      <c r="F8" s="122"/>
      <c r="G8" s="120">
        <v>109508075192</v>
      </c>
    </row>
    <row r="9" spans="1:7" ht="21.2" customHeight="1" thickBot="1" x14ac:dyDescent="0.3">
      <c r="A9" s="95" t="s">
        <v>11</v>
      </c>
      <c r="B9" s="122"/>
      <c r="C9" s="122"/>
      <c r="D9" s="123">
        <v>676301439</v>
      </c>
      <c r="E9" s="122"/>
      <c r="F9" s="122"/>
      <c r="G9" s="120">
        <v>2022353207</v>
      </c>
    </row>
    <row r="10" spans="1:7" ht="21.95" customHeight="1" thickTop="1" thickBot="1" x14ac:dyDescent="0.3">
      <c r="A10" s="155" t="s">
        <v>12</v>
      </c>
      <c r="B10" s="156" t="s">
        <v>13</v>
      </c>
      <c r="C10" s="157"/>
      <c r="D10" s="158" t="s">
        <v>6</v>
      </c>
      <c r="E10" s="156" t="s">
        <v>13</v>
      </c>
      <c r="F10" s="157"/>
      <c r="G10" s="158" t="s">
        <v>6</v>
      </c>
    </row>
    <row r="11" spans="1:7" ht="21.95" customHeight="1" thickTop="1" thickBot="1" x14ac:dyDescent="0.3">
      <c r="A11" s="155"/>
      <c r="B11" s="96"/>
      <c r="C11" s="97" t="s">
        <v>14</v>
      </c>
      <c r="D11" s="158"/>
      <c r="E11" s="96"/>
      <c r="F11" s="97" t="s">
        <v>14</v>
      </c>
      <c r="G11" s="158"/>
    </row>
    <row r="12" spans="1:7" ht="21.2" customHeight="1" thickTop="1" x14ac:dyDescent="0.25">
      <c r="A12" s="93" t="s">
        <v>15</v>
      </c>
      <c r="B12" s="124">
        <f>B13+B14</f>
        <v>1613276</v>
      </c>
      <c r="C12" s="98"/>
      <c r="D12" s="117">
        <f>D13+D14</f>
        <v>41551022370</v>
      </c>
      <c r="E12" s="124">
        <f>E13+E14</f>
        <v>2021881</v>
      </c>
      <c r="F12" s="136"/>
      <c r="G12" s="117">
        <f>G13+G14</f>
        <v>117851129563</v>
      </c>
    </row>
    <row r="13" spans="1:7" ht="21.2" customHeight="1" x14ac:dyDescent="0.25">
      <c r="A13" s="95" t="s">
        <v>10</v>
      </c>
      <c r="B13" s="115">
        <f>B17+B19+B23+B26+B28+B33+B36</f>
        <v>1606808</v>
      </c>
      <c r="C13" s="99"/>
      <c r="D13" s="120">
        <f>D17+D19+D23+D26+D28+D33+D36</f>
        <v>41214695931</v>
      </c>
      <c r="E13" s="115">
        <f>E17+E19+E23+E26+E28+E33+E36</f>
        <v>1679658</v>
      </c>
      <c r="F13" s="119"/>
      <c r="G13" s="120">
        <f>G17+G19+G23+G26+G28+G33+G36</f>
        <v>116576707743</v>
      </c>
    </row>
    <row r="14" spans="1:7" ht="21.2" customHeight="1" thickBot="1" x14ac:dyDescent="0.3">
      <c r="A14" s="95" t="s">
        <v>11</v>
      </c>
      <c r="B14" s="115">
        <f>B20+B24+B27+B34+B37+B38+B39</f>
        <v>6468</v>
      </c>
      <c r="C14" s="99"/>
      <c r="D14" s="120">
        <f>D20+D24+D27+D34+D37+D38+D39</f>
        <v>336326439</v>
      </c>
      <c r="E14" s="115">
        <f>E20+E24+E27+E34+E37+E38+E39</f>
        <v>342223</v>
      </c>
      <c r="F14" s="119"/>
      <c r="G14" s="120">
        <f>G20+G24+G27+G34+G37+G38+G39</f>
        <v>1274421820</v>
      </c>
    </row>
    <row r="15" spans="1:7" ht="21.2" customHeight="1" x14ac:dyDescent="0.25">
      <c r="A15" s="100" t="s">
        <v>16</v>
      </c>
      <c r="B15" s="125">
        <f>B17+B18+B22+B29+B32+B38+B39</f>
        <v>49468</v>
      </c>
      <c r="C15" s="101"/>
      <c r="D15" s="137">
        <f>D17+D18+D22+D29+D32+D38+D39</f>
        <v>13748507186</v>
      </c>
      <c r="E15" s="125">
        <f>E17+E18+E22+E29+E32+E38+E39</f>
        <v>458073</v>
      </c>
      <c r="F15" s="138"/>
      <c r="G15" s="137">
        <f>G17+G18+G22+G29+G32+G38+G39</f>
        <v>34978961906</v>
      </c>
    </row>
    <row r="16" spans="1:7" ht="21.2" customHeight="1" thickBot="1" x14ac:dyDescent="0.3">
      <c r="A16" s="102" t="s">
        <v>17</v>
      </c>
      <c r="B16" s="126">
        <f t="shared" ref="B16:G16" si="0">B25+B30+B35</f>
        <v>1563808</v>
      </c>
      <c r="C16" s="132">
        <f t="shared" si="0"/>
        <v>9517</v>
      </c>
      <c r="D16" s="139">
        <f t="shared" si="0"/>
        <v>27802515184</v>
      </c>
      <c r="E16" s="126">
        <f t="shared" si="0"/>
        <v>1563808</v>
      </c>
      <c r="F16" s="132">
        <f t="shared" si="0"/>
        <v>33028</v>
      </c>
      <c r="G16" s="139">
        <f t="shared" si="0"/>
        <v>82872167657</v>
      </c>
    </row>
    <row r="17" spans="1:7" ht="21.2" customHeight="1" x14ac:dyDescent="0.25">
      <c r="A17" s="100" t="s">
        <v>98</v>
      </c>
      <c r="B17" s="127">
        <v>10361</v>
      </c>
      <c r="C17" s="133"/>
      <c r="D17" s="140">
        <v>679477970</v>
      </c>
      <c r="E17" s="127">
        <v>28131</v>
      </c>
      <c r="F17" s="133"/>
      <c r="G17" s="140">
        <v>1852902371</v>
      </c>
    </row>
    <row r="18" spans="1:7" ht="21.2" customHeight="1" x14ac:dyDescent="0.25">
      <c r="A18" s="103" t="s">
        <v>19</v>
      </c>
      <c r="B18" s="128">
        <f>B19+B20</f>
        <v>13703</v>
      </c>
      <c r="C18" s="134"/>
      <c r="D18" s="141">
        <f>D19+D20</f>
        <v>289518113</v>
      </c>
      <c r="E18" s="128">
        <f>E19+E20</f>
        <v>37203</v>
      </c>
      <c r="F18" s="134"/>
      <c r="G18" s="141">
        <f>G19+G20</f>
        <v>775426328</v>
      </c>
    </row>
    <row r="19" spans="1:7" ht="21.2" customHeight="1" x14ac:dyDescent="0.25">
      <c r="A19" s="95" t="s">
        <v>99</v>
      </c>
      <c r="B19" s="115">
        <v>9593</v>
      </c>
      <c r="C19" s="106"/>
      <c r="D19" s="142">
        <v>84035163</v>
      </c>
      <c r="E19" s="115">
        <v>25849</v>
      </c>
      <c r="F19" s="106"/>
      <c r="G19" s="142">
        <v>228809591</v>
      </c>
    </row>
    <row r="20" spans="1:7" ht="21.2" customHeight="1" x14ac:dyDescent="0.25">
      <c r="A20" s="104" t="s">
        <v>100</v>
      </c>
      <c r="B20" s="129">
        <v>4110</v>
      </c>
      <c r="C20" s="135"/>
      <c r="D20" s="143">
        <v>205482950</v>
      </c>
      <c r="E20" s="129">
        <v>11354</v>
      </c>
      <c r="F20" s="135"/>
      <c r="G20" s="143">
        <v>546616737</v>
      </c>
    </row>
    <row r="21" spans="1:7" ht="21.2" customHeight="1" x14ac:dyDescent="0.25">
      <c r="A21" s="103" t="s">
        <v>20</v>
      </c>
      <c r="B21" s="128">
        <f>B22+B25</f>
        <v>6829</v>
      </c>
      <c r="C21" s="134"/>
      <c r="D21" s="141">
        <f>D22+D25</f>
        <v>508479089</v>
      </c>
      <c r="E21" s="128">
        <f>E22+E25</f>
        <v>9241</v>
      </c>
      <c r="F21" s="134"/>
      <c r="G21" s="141">
        <f>G22+G25</f>
        <v>1307685388</v>
      </c>
    </row>
    <row r="22" spans="1:7" ht="21.2" customHeight="1" x14ac:dyDescent="0.25">
      <c r="A22" s="105" t="s">
        <v>21</v>
      </c>
      <c r="B22" s="115">
        <f>B23+B24</f>
        <v>1651</v>
      </c>
      <c r="C22" s="106"/>
      <c r="D22" s="142">
        <f>D23+D24</f>
        <v>448236716</v>
      </c>
      <c r="E22" s="115">
        <f>E23+E24</f>
        <v>4063</v>
      </c>
      <c r="F22" s="106"/>
      <c r="G22" s="142">
        <f>G23+G24</f>
        <v>1126199954</v>
      </c>
    </row>
    <row r="23" spans="1:7" ht="21.2" customHeight="1" x14ac:dyDescent="0.25">
      <c r="A23" s="105" t="s">
        <v>94</v>
      </c>
      <c r="B23" s="115">
        <v>1455</v>
      </c>
      <c r="C23" s="106"/>
      <c r="D23" s="142">
        <v>389375616</v>
      </c>
      <c r="E23" s="115">
        <v>3603</v>
      </c>
      <c r="F23" s="106"/>
      <c r="G23" s="142">
        <v>973394063</v>
      </c>
    </row>
    <row r="24" spans="1:7" ht="21.2" customHeight="1" x14ac:dyDescent="0.25">
      <c r="A24" s="105" t="s">
        <v>95</v>
      </c>
      <c r="B24" s="115">
        <v>196</v>
      </c>
      <c r="C24" s="106"/>
      <c r="D24" s="142">
        <v>58861100</v>
      </c>
      <c r="E24" s="115">
        <v>460</v>
      </c>
      <c r="F24" s="106"/>
      <c r="G24" s="142">
        <v>152805891</v>
      </c>
    </row>
    <row r="25" spans="1:7" ht="21.2" customHeight="1" x14ac:dyDescent="0.25">
      <c r="A25" s="105" t="s">
        <v>101</v>
      </c>
      <c r="B25" s="115">
        <f>B26+B27</f>
        <v>5178</v>
      </c>
      <c r="C25" s="106">
        <v>46</v>
      </c>
      <c r="D25" s="142">
        <f>D26+D27</f>
        <v>60242373</v>
      </c>
      <c r="E25" s="115">
        <f>E26+E27</f>
        <v>5178</v>
      </c>
      <c r="F25" s="106">
        <v>105</v>
      </c>
      <c r="G25" s="142">
        <f>G26+G27</f>
        <v>181485434</v>
      </c>
    </row>
    <row r="26" spans="1:7" ht="21.2" customHeight="1" x14ac:dyDescent="0.25">
      <c r="A26" s="105" t="s">
        <v>102</v>
      </c>
      <c r="B26" s="115">
        <v>4586</v>
      </c>
      <c r="C26" s="106"/>
      <c r="D26" s="142">
        <v>50017574</v>
      </c>
      <c r="E26" s="115">
        <v>4586</v>
      </c>
      <c r="F26" s="106"/>
      <c r="G26" s="142">
        <v>148759228</v>
      </c>
    </row>
    <row r="27" spans="1:7" ht="21.2" customHeight="1" x14ac:dyDescent="0.25">
      <c r="A27" s="105" t="s">
        <v>95</v>
      </c>
      <c r="B27" s="115">
        <v>592</v>
      </c>
      <c r="C27" s="106"/>
      <c r="D27" s="142">
        <v>10224799</v>
      </c>
      <c r="E27" s="115">
        <v>592</v>
      </c>
      <c r="F27" s="106"/>
      <c r="G27" s="142">
        <v>32726206</v>
      </c>
    </row>
    <row r="28" spans="1:7" ht="21.2" customHeight="1" x14ac:dyDescent="0.25">
      <c r="A28" s="103" t="s">
        <v>103</v>
      </c>
      <c r="B28" s="128">
        <f>B29+B30</f>
        <v>1526977</v>
      </c>
      <c r="C28" s="134"/>
      <c r="D28" s="141">
        <f>D29+D30</f>
        <v>36790711154</v>
      </c>
      <c r="E28" s="128">
        <f>E29+E30</f>
        <v>1539680</v>
      </c>
      <c r="F28" s="134"/>
      <c r="G28" s="141">
        <f>G29+G30</f>
        <v>105102945733</v>
      </c>
    </row>
    <row r="29" spans="1:7" ht="21.2" customHeight="1" x14ac:dyDescent="0.25">
      <c r="A29" s="105" t="s">
        <v>21</v>
      </c>
      <c r="B29" s="115">
        <v>8190</v>
      </c>
      <c r="C29" s="106"/>
      <c r="D29" s="142">
        <v>9543646542</v>
      </c>
      <c r="E29" s="115">
        <v>20893</v>
      </c>
      <c r="F29" s="106"/>
      <c r="G29" s="142">
        <v>23889224293</v>
      </c>
    </row>
    <row r="30" spans="1:7" ht="21.2" customHeight="1" x14ac:dyDescent="0.25">
      <c r="A30" s="105" t="s">
        <v>22</v>
      </c>
      <c r="B30" s="115">
        <v>1518787</v>
      </c>
      <c r="C30" s="106">
        <v>8962</v>
      </c>
      <c r="D30" s="142">
        <v>27247064612</v>
      </c>
      <c r="E30" s="115">
        <v>1518787</v>
      </c>
      <c r="F30" s="106">
        <v>31334</v>
      </c>
      <c r="G30" s="142">
        <v>81213721440</v>
      </c>
    </row>
    <row r="31" spans="1:7" ht="21.2" customHeight="1" x14ac:dyDescent="0.25">
      <c r="A31" s="103" t="s">
        <v>23</v>
      </c>
      <c r="B31" s="128">
        <f>B32+B35</f>
        <v>55406</v>
      </c>
      <c r="C31" s="134"/>
      <c r="D31" s="141">
        <f>D32+D35</f>
        <v>3278681032</v>
      </c>
      <c r="E31" s="128">
        <f>E32+E35</f>
        <v>79430</v>
      </c>
      <c r="F31" s="134"/>
      <c r="G31" s="141">
        <f>G32+G35</f>
        <v>8429975181</v>
      </c>
    </row>
    <row r="32" spans="1:7" ht="21.2" customHeight="1" x14ac:dyDescent="0.25">
      <c r="A32" s="105" t="s">
        <v>21</v>
      </c>
      <c r="B32" s="115">
        <f>B33+B34</f>
        <v>15563</v>
      </c>
      <c r="C32" s="106"/>
      <c r="D32" s="142">
        <f>D33+D34</f>
        <v>2783472833</v>
      </c>
      <c r="E32" s="115">
        <f>E33+E34</f>
        <v>39587</v>
      </c>
      <c r="F32" s="106"/>
      <c r="G32" s="142">
        <f>G33+G34</f>
        <v>6953014398</v>
      </c>
    </row>
    <row r="33" spans="1:7" ht="21.2" customHeight="1" x14ac:dyDescent="0.25">
      <c r="A33" s="105" t="s">
        <v>94</v>
      </c>
      <c r="B33" s="115">
        <v>15523</v>
      </c>
      <c r="C33" s="106"/>
      <c r="D33" s="142">
        <v>2745538540</v>
      </c>
      <c r="E33" s="115">
        <v>39496</v>
      </c>
      <c r="F33" s="106"/>
      <c r="G33" s="142">
        <v>6853514678</v>
      </c>
    </row>
    <row r="34" spans="1:7" ht="21.2" customHeight="1" x14ac:dyDescent="0.25">
      <c r="A34" s="105" t="s">
        <v>104</v>
      </c>
      <c r="B34" s="115">
        <v>40</v>
      </c>
      <c r="C34" s="106"/>
      <c r="D34" s="142">
        <v>37934293</v>
      </c>
      <c r="E34" s="115">
        <v>91</v>
      </c>
      <c r="F34" s="106"/>
      <c r="G34" s="142">
        <v>99499720</v>
      </c>
    </row>
    <row r="35" spans="1:7" ht="21.2" customHeight="1" x14ac:dyDescent="0.25">
      <c r="A35" s="105" t="s">
        <v>22</v>
      </c>
      <c r="B35" s="115">
        <f>B36+B37</f>
        <v>39843</v>
      </c>
      <c r="C35" s="106">
        <v>509</v>
      </c>
      <c r="D35" s="142">
        <f>D36+D37</f>
        <v>495208199</v>
      </c>
      <c r="E35" s="115">
        <f>E36+E37</f>
        <v>39843</v>
      </c>
      <c r="F35" s="106">
        <v>1589</v>
      </c>
      <c r="G35" s="142">
        <f>G36+G37</f>
        <v>1476960783</v>
      </c>
    </row>
    <row r="36" spans="1:7" ht="21.2" customHeight="1" x14ac:dyDescent="0.25">
      <c r="A36" s="105" t="s">
        <v>94</v>
      </c>
      <c r="B36" s="115">
        <v>38313</v>
      </c>
      <c r="C36" s="106"/>
      <c r="D36" s="142">
        <v>475539914</v>
      </c>
      <c r="E36" s="115">
        <v>38313</v>
      </c>
      <c r="F36" s="106"/>
      <c r="G36" s="142">
        <v>1416382079</v>
      </c>
    </row>
    <row r="37" spans="1:7" ht="21.2" customHeight="1" x14ac:dyDescent="0.25">
      <c r="A37" s="105" t="s">
        <v>95</v>
      </c>
      <c r="B37" s="115">
        <v>1530</v>
      </c>
      <c r="C37" s="106"/>
      <c r="D37" s="142">
        <v>19668285</v>
      </c>
      <c r="E37" s="115">
        <v>1530</v>
      </c>
      <c r="F37" s="106"/>
      <c r="G37" s="142">
        <v>60578704</v>
      </c>
    </row>
    <row r="38" spans="1:7" ht="21.2" customHeight="1" x14ac:dyDescent="0.25">
      <c r="A38" s="107" t="s">
        <v>105</v>
      </c>
      <c r="B38" s="130">
        <v>0</v>
      </c>
      <c r="C38" s="108"/>
      <c r="D38" s="144">
        <v>501423</v>
      </c>
      <c r="E38" s="130">
        <v>0</v>
      </c>
      <c r="F38" s="145"/>
      <c r="G38" s="144">
        <v>1841349</v>
      </c>
    </row>
    <row r="39" spans="1:7" ht="21.2" customHeight="1" thickBot="1" x14ac:dyDescent="0.3">
      <c r="A39" s="109" t="s">
        <v>106</v>
      </c>
      <c r="B39" s="131">
        <v>0</v>
      </c>
      <c r="C39" s="110"/>
      <c r="D39" s="146">
        <v>3653589</v>
      </c>
      <c r="E39" s="131">
        <v>328196</v>
      </c>
      <c r="F39" s="147"/>
      <c r="G39" s="146">
        <v>380353213</v>
      </c>
    </row>
    <row r="40" spans="1:7" ht="16.5" customHeight="1" thickTop="1" x14ac:dyDescent="0.25">
      <c r="A40" s="111" t="s">
        <v>110</v>
      </c>
    </row>
    <row r="41" spans="1:7" ht="16.5" customHeight="1" x14ac:dyDescent="0.25">
      <c r="A41" s="111" t="s">
        <v>107</v>
      </c>
    </row>
    <row r="42" spans="1:7" ht="17.100000000000001" customHeight="1" x14ac:dyDescent="0.25">
      <c r="A42" s="113" t="s">
        <v>112</v>
      </c>
    </row>
    <row r="43" spans="1:7" ht="17.100000000000001" customHeight="1" x14ac:dyDescent="0.25">
      <c r="A43" s="111" t="s">
        <v>108</v>
      </c>
    </row>
    <row r="44" spans="1:7" ht="17.100000000000001" customHeight="1" x14ac:dyDescent="0.25">
      <c r="A44" s="113" t="s">
        <v>109</v>
      </c>
    </row>
  </sheetData>
  <mergeCells count="8">
    <mergeCell ref="A1:G1"/>
    <mergeCell ref="B2:D2"/>
    <mergeCell ref="E2:G2"/>
    <mergeCell ref="A10:A11"/>
    <mergeCell ref="B10:C10"/>
    <mergeCell ref="D10:D11"/>
    <mergeCell ref="E10:F10"/>
    <mergeCell ref="G10:G11"/>
  </mergeCells>
  <phoneticPr fontId="6" type="noConversion"/>
  <printOptions horizontalCentered="1"/>
  <pageMargins left="0.39370078740157483" right="0.39370078740157483" top="0.86614173228346458" bottom="0.47244094488188981" header="0.51181102362204722" footer="0.31496062992125984"/>
  <pageSetup paperSize="9" scale="84" orientation="portrait" useFirstPageNumber="1" horizontalDpi="1200" verticalDpi="1200" r:id="rId1"/>
  <headerFooter>
    <oddHeader>&amp;C&amp;"微軟正黑體,粗體"&amp;16勞工保險局111年3月統計提要</oddHeader>
    <oddFooter>&amp;C&amp;"Arial,標準"&amp;10第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showGridLines="0" zoomScale="85" zoomScaleNormal="85" workbookViewId="0">
      <selection sqref="A1:G1"/>
    </sheetView>
  </sheetViews>
  <sheetFormatPr defaultRowHeight="16.5" x14ac:dyDescent="0.25"/>
  <cols>
    <col min="1" max="1" width="33.125" style="1" customWidth="1"/>
    <col min="2" max="2" width="11.375" style="2" customWidth="1"/>
    <col min="3" max="3" width="13.125" style="2" customWidth="1"/>
    <col min="4" max="4" width="17.125" style="2" customWidth="1"/>
    <col min="5" max="5" width="11.375" style="2" customWidth="1"/>
    <col min="6" max="6" width="13.125" style="2" customWidth="1"/>
    <col min="7" max="7" width="17.125" style="2" customWidth="1"/>
    <col min="8" max="1025" width="9" style="1"/>
  </cols>
  <sheetData>
    <row r="1" spans="1:7" ht="23.1" customHeight="1" thickTop="1" thickBot="1" x14ac:dyDescent="0.3">
      <c r="A1" s="159" t="s">
        <v>24</v>
      </c>
      <c r="B1" s="160"/>
      <c r="C1" s="160"/>
      <c r="D1" s="160"/>
      <c r="E1" s="160"/>
      <c r="F1" s="160"/>
      <c r="G1" s="161"/>
    </row>
    <row r="2" spans="1:7" ht="25.35" customHeight="1" thickTop="1" thickBot="1" x14ac:dyDescent="0.3">
      <c r="A2" s="3"/>
      <c r="B2" s="162" t="s">
        <v>1</v>
      </c>
      <c r="C2" s="162"/>
      <c r="D2" s="162"/>
      <c r="E2" s="162" t="s">
        <v>2</v>
      </c>
      <c r="F2" s="162"/>
      <c r="G2" s="162"/>
    </row>
    <row r="3" spans="1:7" ht="32.1" customHeight="1" thickTop="1" thickBot="1" x14ac:dyDescent="0.3">
      <c r="A3" s="3" t="s">
        <v>3</v>
      </c>
      <c r="B3" s="48" t="s">
        <v>4</v>
      </c>
      <c r="C3" s="49" t="s">
        <v>5</v>
      </c>
      <c r="D3" s="50" t="s">
        <v>6</v>
      </c>
      <c r="E3" s="48" t="s">
        <v>4</v>
      </c>
      <c r="F3" s="49" t="s">
        <v>5</v>
      </c>
      <c r="G3" s="50" t="s">
        <v>6</v>
      </c>
    </row>
    <row r="4" spans="1:7" ht="20.100000000000001" customHeight="1" thickTop="1" x14ac:dyDescent="0.25">
      <c r="A4" s="4" t="s">
        <v>67</v>
      </c>
      <c r="B4" s="20">
        <v>545107</v>
      </c>
      <c r="C4" s="21"/>
      <c r="D4" s="7"/>
      <c r="E4" s="20">
        <f>B4</f>
        <v>545107</v>
      </c>
      <c r="F4" s="21"/>
      <c r="G4" s="7"/>
    </row>
    <row r="5" spans="1:7" ht="20.100000000000001" customHeight="1" x14ac:dyDescent="0.25">
      <c r="A5" s="8" t="s">
        <v>68</v>
      </c>
      <c r="B5" s="22"/>
      <c r="C5" s="23">
        <v>7197655</v>
      </c>
      <c r="D5" s="11"/>
      <c r="E5" s="22"/>
      <c r="F5" s="23">
        <f>C5</f>
        <v>7197655</v>
      </c>
      <c r="G5" s="11"/>
    </row>
    <row r="6" spans="1:7" ht="20.100000000000001" customHeight="1" x14ac:dyDescent="0.25">
      <c r="A6" s="8" t="s">
        <v>8</v>
      </c>
      <c r="B6" s="5"/>
      <c r="C6" s="10"/>
      <c r="D6" s="11">
        <v>35044</v>
      </c>
      <c r="E6" s="13"/>
      <c r="F6" s="13"/>
      <c r="G6" s="11">
        <v>34984</v>
      </c>
    </row>
    <row r="7" spans="1:7" ht="20.100000000000001" customHeight="1" thickBot="1" x14ac:dyDescent="0.3">
      <c r="A7" s="24" t="s">
        <v>9</v>
      </c>
      <c r="B7" s="25"/>
      <c r="C7" s="26"/>
      <c r="D7" s="14">
        <v>2547999195</v>
      </c>
      <c r="E7" s="27"/>
      <c r="F7" s="27"/>
      <c r="G7" s="14">
        <v>7599480522</v>
      </c>
    </row>
    <row r="8" spans="1:7" ht="19.5" customHeight="1" thickTop="1" thickBot="1" x14ac:dyDescent="0.3">
      <c r="A8" s="166" t="s">
        <v>12</v>
      </c>
      <c r="B8" s="164" t="s">
        <v>13</v>
      </c>
      <c r="C8" s="164"/>
      <c r="D8" s="164" t="s">
        <v>6</v>
      </c>
      <c r="E8" s="164" t="s">
        <v>13</v>
      </c>
      <c r="F8" s="164"/>
      <c r="G8" s="164" t="s">
        <v>6</v>
      </c>
    </row>
    <row r="9" spans="1:7" ht="17.25" thickBot="1" x14ac:dyDescent="0.3">
      <c r="A9" s="167"/>
      <c r="B9" s="51"/>
      <c r="C9" s="52" t="s">
        <v>25</v>
      </c>
      <c r="D9" s="168"/>
      <c r="E9" s="15"/>
      <c r="F9" s="52" t="s">
        <v>25</v>
      </c>
      <c r="G9" s="168"/>
    </row>
    <row r="10" spans="1:7" ht="20.100000000000001" customHeight="1" thickTop="1" x14ac:dyDescent="0.25">
      <c r="A10" s="28" t="s">
        <v>15</v>
      </c>
      <c r="B10" s="16">
        <f t="shared" ref="B10:G10" si="0">SUM(B11:B15)</f>
        <v>84042</v>
      </c>
      <c r="C10" s="17">
        <f t="shared" si="0"/>
        <v>21885</v>
      </c>
      <c r="D10" s="29">
        <f t="shared" si="0"/>
        <v>1979380144</v>
      </c>
      <c r="E10" s="16">
        <f t="shared" si="0"/>
        <v>219119</v>
      </c>
      <c r="F10" s="17">
        <f t="shared" si="0"/>
        <v>51656</v>
      </c>
      <c r="G10" s="29">
        <f t="shared" si="0"/>
        <v>5076434991</v>
      </c>
    </row>
    <row r="11" spans="1:7" ht="20.100000000000001" customHeight="1" x14ac:dyDescent="0.25">
      <c r="A11" s="12" t="s">
        <v>26</v>
      </c>
      <c r="B11" s="5">
        <v>33944</v>
      </c>
      <c r="C11" s="10">
        <v>7245</v>
      </c>
      <c r="D11" s="18">
        <v>839503926</v>
      </c>
      <c r="E11" s="30">
        <v>89235</v>
      </c>
      <c r="F11" s="31">
        <v>16879</v>
      </c>
      <c r="G11" s="32">
        <v>2150971188</v>
      </c>
    </row>
    <row r="12" spans="1:7" ht="20.100000000000001" customHeight="1" x14ac:dyDescent="0.25">
      <c r="A12" s="12" t="s">
        <v>27</v>
      </c>
      <c r="B12" s="5">
        <v>3627</v>
      </c>
      <c r="C12" s="10">
        <f>B12</f>
        <v>3627</v>
      </c>
      <c r="D12" s="18">
        <v>174444053</v>
      </c>
      <c r="E12" s="5">
        <v>9100</v>
      </c>
      <c r="F12" s="10">
        <v>9100</v>
      </c>
      <c r="G12" s="18">
        <v>441371291</v>
      </c>
    </row>
    <row r="13" spans="1:7" ht="20.100000000000001" customHeight="1" x14ac:dyDescent="0.25">
      <c r="A13" s="12" t="s">
        <v>28</v>
      </c>
      <c r="B13" s="5">
        <v>1428</v>
      </c>
      <c r="C13" s="10">
        <v>237</v>
      </c>
      <c r="D13" s="18">
        <v>33232055</v>
      </c>
      <c r="E13" s="5">
        <v>4035</v>
      </c>
      <c r="F13" s="10">
        <v>890</v>
      </c>
      <c r="G13" s="18">
        <v>92083139</v>
      </c>
    </row>
    <row r="14" spans="1:7" ht="20.100000000000001" customHeight="1" x14ac:dyDescent="0.25">
      <c r="A14" s="12" t="s">
        <v>29</v>
      </c>
      <c r="B14" s="5">
        <v>45115</v>
      </c>
      <c r="C14" s="10">
        <v>10798</v>
      </c>
      <c r="D14" s="18">
        <v>932249246</v>
      </c>
      <c r="E14" s="5">
        <v>116970</v>
      </c>
      <c r="F14" s="10">
        <v>24846</v>
      </c>
      <c r="G14" s="18">
        <v>2392164500</v>
      </c>
    </row>
    <row r="15" spans="1:7" ht="20.100000000000001" customHeight="1" thickBot="1" x14ac:dyDescent="0.3">
      <c r="A15" s="33" t="s">
        <v>30</v>
      </c>
      <c r="B15" s="148">
        <v>-72</v>
      </c>
      <c r="C15" s="149">
        <v>-22</v>
      </c>
      <c r="D15" s="150">
        <v>-49136</v>
      </c>
      <c r="E15" s="148">
        <v>-221</v>
      </c>
      <c r="F15" s="149">
        <v>-59</v>
      </c>
      <c r="G15" s="150">
        <v>-155127</v>
      </c>
    </row>
    <row r="16" spans="1:7" ht="15.95" customHeight="1" thickTop="1" x14ac:dyDescent="0.25">
      <c r="A16" s="19" t="s">
        <v>82</v>
      </c>
    </row>
    <row r="17" spans="1:7" ht="9.9499999999999993" customHeight="1" thickBot="1" x14ac:dyDescent="0.3">
      <c r="A17" s="19"/>
    </row>
    <row r="18" spans="1:7" ht="23.1" customHeight="1" thickTop="1" thickBot="1" x14ac:dyDescent="0.3">
      <c r="A18" s="159" t="s">
        <v>40</v>
      </c>
      <c r="B18" s="160"/>
      <c r="C18" s="160"/>
      <c r="D18" s="160"/>
      <c r="E18" s="160"/>
      <c r="F18" s="160"/>
      <c r="G18" s="161"/>
    </row>
    <row r="19" spans="1:7" ht="25.15" customHeight="1" thickTop="1" thickBot="1" x14ac:dyDescent="0.3">
      <c r="A19" s="3"/>
      <c r="B19" s="162" t="s">
        <v>1</v>
      </c>
      <c r="C19" s="162"/>
      <c r="D19" s="162"/>
      <c r="E19" s="162" t="s">
        <v>2</v>
      </c>
      <c r="F19" s="162"/>
      <c r="G19" s="162"/>
    </row>
    <row r="20" spans="1:7" ht="32.1" customHeight="1" thickTop="1" thickBot="1" x14ac:dyDescent="0.3">
      <c r="A20" s="3" t="s">
        <v>32</v>
      </c>
      <c r="B20" s="48" t="s">
        <v>4</v>
      </c>
      <c r="C20" s="49" t="s">
        <v>5</v>
      </c>
      <c r="D20" s="50" t="s">
        <v>6</v>
      </c>
      <c r="E20" s="48" t="s">
        <v>4</v>
      </c>
      <c r="F20" s="49" t="s">
        <v>5</v>
      </c>
      <c r="G20" s="50" t="s">
        <v>6</v>
      </c>
    </row>
    <row r="21" spans="1:7" ht="20.100000000000001" customHeight="1" thickTop="1" x14ac:dyDescent="0.25">
      <c r="A21" s="4" t="s">
        <v>69</v>
      </c>
      <c r="B21" s="16">
        <v>553899</v>
      </c>
      <c r="C21" s="6"/>
      <c r="D21" s="7"/>
      <c r="E21" s="16">
        <f>B21</f>
        <v>553899</v>
      </c>
      <c r="F21" s="6"/>
      <c r="G21" s="7"/>
    </row>
    <row r="22" spans="1:7" ht="20.100000000000001" customHeight="1" x14ac:dyDescent="0.25">
      <c r="A22" s="8" t="s">
        <v>70</v>
      </c>
      <c r="B22" s="9"/>
      <c r="C22" s="23">
        <v>7290560</v>
      </c>
      <c r="D22" s="11"/>
      <c r="E22" s="9"/>
      <c r="F22" s="23">
        <f>C22</f>
        <v>7290560</v>
      </c>
      <c r="G22" s="11"/>
    </row>
    <row r="23" spans="1:7" ht="20.100000000000001" customHeight="1" x14ac:dyDescent="0.25">
      <c r="A23" s="8" t="s">
        <v>84</v>
      </c>
      <c r="B23" s="22"/>
      <c r="C23" s="13"/>
      <c r="D23" s="11">
        <v>42253</v>
      </c>
      <c r="E23" s="22"/>
      <c r="F23" s="13"/>
      <c r="G23" s="11">
        <v>41993</v>
      </c>
    </row>
    <row r="24" spans="1:7" ht="20.100000000000001" customHeight="1" thickBot="1" x14ac:dyDescent="0.3">
      <c r="A24" s="24" t="s">
        <v>34</v>
      </c>
      <c r="B24" s="35"/>
      <c r="C24" s="27"/>
      <c r="D24" s="14">
        <v>21795365125</v>
      </c>
      <c r="E24" s="35"/>
      <c r="F24" s="27"/>
      <c r="G24" s="14">
        <v>64539145945</v>
      </c>
    </row>
    <row r="25" spans="1:7" ht="19.5" customHeight="1" thickTop="1" thickBot="1" x14ac:dyDescent="0.3">
      <c r="A25" s="163" t="s">
        <v>41</v>
      </c>
      <c r="B25" s="164" t="s">
        <v>13</v>
      </c>
      <c r="C25" s="165"/>
      <c r="D25" s="169" t="s">
        <v>6</v>
      </c>
      <c r="E25" s="164" t="s">
        <v>13</v>
      </c>
      <c r="F25" s="165"/>
      <c r="G25" s="169" t="s">
        <v>6</v>
      </c>
    </row>
    <row r="26" spans="1:7" ht="17.25" customHeight="1" thickTop="1" thickBot="1" x14ac:dyDescent="0.3">
      <c r="A26" s="163"/>
      <c r="B26" s="51"/>
      <c r="C26" s="54" t="s">
        <v>42</v>
      </c>
      <c r="D26" s="169"/>
      <c r="E26" s="15"/>
      <c r="F26" s="54" t="s">
        <v>42</v>
      </c>
      <c r="G26" s="169"/>
    </row>
    <row r="27" spans="1:7" ht="20.100000000000001" customHeight="1" thickTop="1" x14ac:dyDescent="0.25">
      <c r="A27" s="28" t="s">
        <v>36</v>
      </c>
      <c r="B27" s="37">
        <f t="shared" ref="B27:G27" si="1">SUM(B28:B31)</f>
        <v>11784</v>
      </c>
      <c r="C27" s="38">
        <f t="shared" si="1"/>
        <v>328</v>
      </c>
      <c r="D27" s="38">
        <f t="shared" si="1"/>
        <v>3219000165</v>
      </c>
      <c r="E27" s="37">
        <f t="shared" si="1"/>
        <v>32226</v>
      </c>
      <c r="F27" s="38">
        <f t="shared" si="1"/>
        <v>966</v>
      </c>
      <c r="G27" s="39">
        <f t="shared" si="1"/>
        <v>7979261475</v>
      </c>
    </row>
    <row r="28" spans="1:7" ht="20.100000000000001" customHeight="1" x14ac:dyDescent="0.25">
      <c r="A28" s="12" t="s">
        <v>43</v>
      </c>
      <c r="B28" s="30">
        <v>7378</v>
      </c>
      <c r="C28" s="31"/>
      <c r="D28" s="32">
        <v>2653504386</v>
      </c>
      <c r="E28" s="30">
        <v>17376</v>
      </c>
      <c r="F28" s="31"/>
      <c r="G28" s="32">
        <v>6508024636</v>
      </c>
    </row>
    <row r="29" spans="1:7" ht="20.100000000000001" customHeight="1" x14ac:dyDescent="0.25">
      <c r="A29" s="12" t="s">
        <v>44</v>
      </c>
      <c r="B29" s="5">
        <v>1625</v>
      </c>
      <c r="C29" s="10"/>
      <c r="D29" s="18">
        <v>413650715</v>
      </c>
      <c r="E29" s="5">
        <v>3898</v>
      </c>
      <c r="F29" s="10"/>
      <c r="G29" s="18">
        <v>1036474358</v>
      </c>
    </row>
    <row r="30" spans="1:7" ht="20.100000000000001" customHeight="1" x14ac:dyDescent="0.25">
      <c r="A30" s="12" t="s">
        <v>45</v>
      </c>
      <c r="B30" s="5">
        <v>2453</v>
      </c>
      <c r="C30" s="10"/>
      <c r="D30" s="18">
        <v>149541235</v>
      </c>
      <c r="E30" s="5">
        <v>5539</v>
      </c>
      <c r="F30" s="10"/>
      <c r="G30" s="18">
        <v>323791451</v>
      </c>
    </row>
    <row r="31" spans="1:7" ht="20.100000000000001" customHeight="1" thickBot="1" x14ac:dyDescent="0.3">
      <c r="A31" s="33" t="s">
        <v>85</v>
      </c>
      <c r="B31" s="25">
        <v>328</v>
      </c>
      <c r="C31" s="26">
        <v>328</v>
      </c>
      <c r="D31" s="34">
        <v>2303829</v>
      </c>
      <c r="E31" s="25">
        <v>5413</v>
      </c>
      <c r="F31" s="26">
        <v>966</v>
      </c>
      <c r="G31" s="34">
        <v>110971030</v>
      </c>
    </row>
    <row r="32" spans="1:7" ht="15.95" customHeight="1" thickTop="1" x14ac:dyDescent="0.25">
      <c r="A32" s="81" t="s">
        <v>113</v>
      </c>
    </row>
    <row r="33" spans="1:7" ht="15.95" customHeight="1" x14ac:dyDescent="0.25">
      <c r="A33" s="81" t="s">
        <v>114</v>
      </c>
    </row>
    <row r="34" spans="1:7" ht="15.95" customHeight="1" x14ac:dyDescent="0.25">
      <c r="A34" s="80" t="s">
        <v>86</v>
      </c>
    </row>
    <row r="35" spans="1:7" ht="9.9499999999999993" customHeight="1" thickBot="1" x14ac:dyDescent="0.3">
      <c r="A35" s="80"/>
    </row>
    <row r="36" spans="1:7" ht="23.1" customHeight="1" thickTop="1" thickBot="1" x14ac:dyDescent="0.3">
      <c r="A36" s="159" t="s">
        <v>31</v>
      </c>
      <c r="B36" s="160"/>
      <c r="C36" s="160"/>
      <c r="D36" s="160"/>
      <c r="E36" s="160"/>
      <c r="F36" s="160"/>
      <c r="G36" s="161"/>
    </row>
    <row r="37" spans="1:7" ht="28.15" customHeight="1" thickTop="1" thickBot="1" x14ac:dyDescent="0.3">
      <c r="A37" s="60"/>
      <c r="B37" s="162" t="s">
        <v>1</v>
      </c>
      <c r="C37" s="162"/>
      <c r="D37" s="162"/>
      <c r="E37" s="162" t="s">
        <v>2</v>
      </c>
      <c r="F37" s="162"/>
      <c r="G37" s="162"/>
    </row>
    <row r="38" spans="1:7" ht="32.1" customHeight="1" thickTop="1" thickBot="1" x14ac:dyDescent="0.3">
      <c r="A38" s="3" t="s">
        <v>32</v>
      </c>
      <c r="B38" s="48" t="s">
        <v>4</v>
      </c>
      <c r="C38" s="49" t="s">
        <v>5</v>
      </c>
      <c r="D38" s="50" t="s">
        <v>6</v>
      </c>
      <c r="E38" s="48" t="s">
        <v>4</v>
      </c>
      <c r="F38" s="49" t="s">
        <v>5</v>
      </c>
      <c r="G38" s="50" t="s">
        <v>6</v>
      </c>
    </row>
    <row r="39" spans="1:7" ht="20.100000000000001" customHeight="1" thickTop="1" x14ac:dyDescent="0.25">
      <c r="A39" s="4" t="s">
        <v>69</v>
      </c>
      <c r="B39" s="16">
        <v>557593</v>
      </c>
      <c r="C39" s="6"/>
      <c r="D39" s="7"/>
      <c r="E39" s="61">
        <f>B39</f>
        <v>557593</v>
      </c>
      <c r="F39" s="6"/>
      <c r="G39" s="39"/>
    </row>
    <row r="40" spans="1:7" ht="20.100000000000001" customHeight="1" x14ac:dyDescent="0.25">
      <c r="A40" s="8" t="s">
        <v>70</v>
      </c>
      <c r="B40" s="9"/>
      <c r="C40" s="23">
        <v>7784175</v>
      </c>
      <c r="D40" s="11"/>
      <c r="E40" s="9"/>
      <c r="F40" s="23">
        <f>C40</f>
        <v>7784175</v>
      </c>
      <c r="G40" s="32"/>
    </row>
    <row r="41" spans="1:7" ht="20.100000000000001" customHeight="1" x14ac:dyDescent="0.25">
      <c r="A41" s="8" t="s">
        <v>33</v>
      </c>
      <c r="B41" s="22"/>
      <c r="C41" s="13"/>
      <c r="D41" s="11">
        <v>34737</v>
      </c>
      <c r="E41" s="30"/>
      <c r="F41" s="31"/>
      <c r="G41" s="32">
        <v>34664</v>
      </c>
    </row>
    <row r="42" spans="1:7" ht="20.100000000000001" customHeight="1" x14ac:dyDescent="0.25">
      <c r="A42" s="24" t="s">
        <v>34</v>
      </c>
      <c r="B42" s="35"/>
      <c r="C42" s="27"/>
      <c r="D42" s="14">
        <v>67478863</v>
      </c>
      <c r="E42" s="35"/>
      <c r="F42" s="27"/>
      <c r="G42" s="14">
        <v>201489644</v>
      </c>
    </row>
    <row r="43" spans="1:7" ht="32.1" customHeight="1" thickTop="1" thickBot="1" x14ac:dyDescent="0.3">
      <c r="A43" s="36" t="s">
        <v>35</v>
      </c>
      <c r="B43" s="48" t="s">
        <v>4</v>
      </c>
      <c r="C43" s="82" t="s">
        <v>5</v>
      </c>
      <c r="D43" s="50" t="s">
        <v>6</v>
      </c>
      <c r="E43" s="48" t="s">
        <v>4</v>
      </c>
      <c r="F43" s="82" t="s">
        <v>5</v>
      </c>
      <c r="G43" s="50" t="s">
        <v>6</v>
      </c>
    </row>
    <row r="44" spans="1:7" ht="20.100000000000001" customHeight="1" thickTop="1" x14ac:dyDescent="0.25">
      <c r="A44" s="28" t="s">
        <v>36</v>
      </c>
      <c r="B44" s="37">
        <v>22</v>
      </c>
      <c r="C44" s="38">
        <v>156</v>
      </c>
      <c r="D44" s="38">
        <f>SUM(D45:D47)</f>
        <v>19152426</v>
      </c>
      <c r="E44" s="37">
        <v>66</v>
      </c>
      <c r="F44" s="38">
        <v>433</v>
      </c>
      <c r="G44" s="39">
        <f>SUM(G45:G47)</f>
        <v>49828022</v>
      </c>
    </row>
    <row r="45" spans="1:7" ht="20.100000000000001" customHeight="1" x14ac:dyDescent="0.25">
      <c r="A45" s="12" t="s">
        <v>37</v>
      </c>
      <c r="B45" s="30"/>
      <c r="C45" s="31">
        <v>100</v>
      </c>
      <c r="D45" s="32">
        <v>8705877</v>
      </c>
      <c r="E45" s="30"/>
      <c r="F45" s="31">
        <v>314</v>
      </c>
      <c r="G45" s="32">
        <v>22674875</v>
      </c>
    </row>
    <row r="46" spans="1:7" ht="20.100000000000001" customHeight="1" x14ac:dyDescent="0.25">
      <c r="A46" s="12" t="s">
        <v>38</v>
      </c>
      <c r="B46" s="5"/>
      <c r="C46" s="10">
        <v>0</v>
      </c>
      <c r="D46" s="18">
        <v>0</v>
      </c>
      <c r="E46" s="5"/>
      <c r="F46" s="10">
        <v>5</v>
      </c>
      <c r="G46" s="18">
        <v>1548936</v>
      </c>
    </row>
    <row r="47" spans="1:7" ht="20.100000000000001" customHeight="1" thickBot="1" x14ac:dyDescent="0.3">
      <c r="A47" s="33" t="s">
        <v>39</v>
      </c>
      <c r="B47" s="25"/>
      <c r="C47" s="26">
        <v>141</v>
      </c>
      <c r="D47" s="34">
        <v>10446549</v>
      </c>
      <c r="E47" s="25"/>
      <c r="F47" s="26">
        <v>392</v>
      </c>
      <c r="G47" s="34">
        <v>25604211</v>
      </c>
    </row>
    <row r="48" spans="1:7" ht="15.95" customHeight="1" thickTop="1" x14ac:dyDescent="0.25">
      <c r="A48" s="19" t="s">
        <v>66</v>
      </c>
    </row>
    <row r="49" spans="1:1" ht="15.95" customHeight="1" x14ac:dyDescent="0.25">
      <c r="A49" s="80" t="s">
        <v>93</v>
      </c>
    </row>
    <row r="50" spans="1:1" ht="15.95" customHeight="1" x14ac:dyDescent="0.25">
      <c r="A50" s="80"/>
    </row>
  </sheetData>
  <mergeCells count="19">
    <mergeCell ref="B37:D37"/>
    <mergeCell ref="E37:G37"/>
    <mergeCell ref="A36:G36"/>
    <mergeCell ref="A1:G1"/>
    <mergeCell ref="B2:D2"/>
    <mergeCell ref="E2:G2"/>
    <mergeCell ref="A8:A9"/>
    <mergeCell ref="B8:C8"/>
    <mergeCell ref="D8:D9"/>
    <mergeCell ref="E8:F8"/>
    <mergeCell ref="G8:G9"/>
    <mergeCell ref="A18:G18"/>
    <mergeCell ref="B19:D19"/>
    <mergeCell ref="E19:G19"/>
    <mergeCell ref="A25:A26"/>
    <mergeCell ref="B25:C25"/>
    <mergeCell ref="D25:D26"/>
    <mergeCell ref="E25:F25"/>
    <mergeCell ref="G25:G26"/>
  </mergeCells>
  <phoneticPr fontId="6" type="noConversion"/>
  <printOptions horizontalCentered="1"/>
  <pageMargins left="0.39370078740157483" right="0.39370078740157483" top="0.86614173228346458" bottom="0.47244094488188981" header="0.51181102362204722" footer="0.31496062992125984"/>
  <pageSetup paperSize="9" scale="78" orientation="portrait" horizontalDpi="1200" verticalDpi="1200" r:id="rId1"/>
  <headerFooter>
    <oddHeader>&amp;C&amp;"微軟正黑體,粗體"&amp;16勞工保險局111年3月統計提要</oddHeader>
    <oddFooter>&amp;C&amp;"Arial,標準"&amp;10第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showGridLines="0" zoomScale="80" zoomScaleNormal="80" workbookViewId="0">
      <selection sqref="A1:G1"/>
    </sheetView>
  </sheetViews>
  <sheetFormatPr defaultRowHeight="16.5" x14ac:dyDescent="0.25"/>
  <cols>
    <col min="1" max="1" width="37.625" style="1" customWidth="1"/>
    <col min="2" max="2" width="10.25" style="2" customWidth="1"/>
    <col min="3" max="3" width="11.25" style="2" customWidth="1"/>
    <col min="4" max="4" width="17.5" style="2" customWidth="1"/>
    <col min="5" max="5" width="10.25" style="2" customWidth="1"/>
    <col min="6" max="6" width="11.25" style="2" customWidth="1"/>
    <col min="7" max="7" width="17.5" style="2" customWidth="1"/>
    <col min="8" max="1025" width="9" style="1"/>
  </cols>
  <sheetData>
    <row r="1" spans="1:7" ht="27" customHeight="1" thickTop="1" thickBot="1" x14ac:dyDescent="0.3">
      <c r="A1" s="159" t="s">
        <v>46</v>
      </c>
      <c r="B1" s="160"/>
      <c r="C1" s="160"/>
      <c r="D1" s="160"/>
      <c r="E1" s="160"/>
      <c r="F1" s="160"/>
      <c r="G1" s="161"/>
    </row>
    <row r="2" spans="1:7" ht="25.35" customHeight="1" thickTop="1" thickBot="1" x14ac:dyDescent="0.3">
      <c r="A2" s="60"/>
      <c r="B2" s="162" t="s">
        <v>1</v>
      </c>
      <c r="C2" s="162"/>
      <c r="D2" s="162"/>
      <c r="E2" s="162" t="s">
        <v>2</v>
      </c>
      <c r="F2" s="162"/>
      <c r="G2" s="162"/>
    </row>
    <row r="3" spans="1:7" ht="32.25" customHeight="1" thickTop="1" thickBot="1" x14ac:dyDescent="0.3">
      <c r="A3" s="3" t="s">
        <v>47</v>
      </c>
      <c r="B3" s="48" t="s">
        <v>4</v>
      </c>
      <c r="C3" s="49" t="s">
        <v>5</v>
      </c>
      <c r="D3" s="50" t="s">
        <v>6</v>
      </c>
      <c r="E3" s="48" t="s">
        <v>4</v>
      </c>
      <c r="F3" s="49" t="s">
        <v>5</v>
      </c>
      <c r="G3" s="50" t="s">
        <v>6</v>
      </c>
    </row>
    <row r="4" spans="1:7" ht="20.100000000000001" customHeight="1" thickTop="1" x14ac:dyDescent="0.25">
      <c r="A4" s="4" t="s">
        <v>67</v>
      </c>
      <c r="B4" s="20">
        <v>287</v>
      </c>
      <c r="C4" s="21"/>
      <c r="D4" s="7"/>
      <c r="E4" s="20">
        <f>B4</f>
        <v>287</v>
      </c>
      <c r="F4" s="21"/>
      <c r="G4" s="7"/>
    </row>
    <row r="5" spans="1:7" ht="20.100000000000001" customHeight="1" x14ac:dyDescent="0.25">
      <c r="A5" s="8" t="s">
        <v>68</v>
      </c>
      <c r="B5" s="22"/>
      <c r="C5" s="23">
        <v>994678</v>
      </c>
      <c r="D5" s="11"/>
      <c r="E5" s="22"/>
      <c r="F5" s="23">
        <f>C5</f>
        <v>994678</v>
      </c>
      <c r="G5" s="11"/>
    </row>
    <row r="6" spans="1:7" ht="20.100000000000001" customHeight="1" thickBot="1" x14ac:dyDescent="0.3">
      <c r="A6" s="24" t="s">
        <v>9</v>
      </c>
      <c r="B6" s="25"/>
      <c r="C6" s="26"/>
      <c r="D6" s="14">
        <v>258290718</v>
      </c>
      <c r="E6" s="27"/>
      <c r="F6" s="27"/>
      <c r="G6" s="14">
        <v>776032519</v>
      </c>
    </row>
    <row r="7" spans="1:7" ht="25.35" customHeight="1" thickTop="1" thickBot="1" x14ac:dyDescent="0.3">
      <c r="A7" s="36" t="s">
        <v>12</v>
      </c>
      <c r="B7" s="162" t="s">
        <v>13</v>
      </c>
      <c r="C7" s="170"/>
      <c r="D7" s="53" t="s">
        <v>6</v>
      </c>
      <c r="E7" s="162" t="s">
        <v>13</v>
      </c>
      <c r="F7" s="170"/>
      <c r="G7" s="53" t="s">
        <v>6</v>
      </c>
    </row>
    <row r="8" spans="1:7" ht="20.100000000000001" customHeight="1" thickTop="1" x14ac:dyDescent="0.25">
      <c r="A8" s="28" t="s">
        <v>15</v>
      </c>
      <c r="B8" s="16"/>
      <c r="C8" s="17">
        <f>SUM(C9:C11)</f>
        <v>4360</v>
      </c>
      <c r="D8" s="29">
        <f>SUM(D9:D11)</f>
        <v>699397000</v>
      </c>
      <c r="E8" s="16"/>
      <c r="F8" s="17">
        <f>SUM(F9:F11)</f>
        <v>10360</v>
      </c>
      <c r="G8" s="29">
        <f>SUM(G9:G11)</f>
        <v>1651271200</v>
      </c>
    </row>
    <row r="9" spans="1:7" ht="20.100000000000001" customHeight="1" x14ac:dyDescent="0.25">
      <c r="A9" s="12" t="s">
        <v>18</v>
      </c>
      <c r="B9" s="5"/>
      <c r="C9" s="31">
        <v>214</v>
      </c>
      <c r="D9" s="32">
        <v>4396200</v>
      </c>
      <c r="E9" s="30"/>
      <c r="F9" s="31">
        <v>505</v>
      </c>
      <c r="G9" s="32">
        <v>10363200</v>
      </c>
    </row>
    <row r="10" spans="1:7" ht="20.100000000000001" customHeight="1" x14ac:dyDescent="0.25">
      <c r="A10" s="12" t="s">
        <v>48</v>
      </c>
      <c r="B10" s="5"/>
      <c r="C10" s="10">
        <v>848</v>
      </c>
      <c r="D10" s="18">
        <v>190406800</v>
      </c>
      <c r="E10" s="5"/>
      <c r="F10" s="10">
        <v>2070</v>
      </c>
      <c r="G10" s="18">
        <v>449803000</v>
      </c>
    </row>
    <row r="11" spans="1:7" ht="20.100000000000001" customHeight="1" thickBot="1" x14ac:dyDescent="0.3">
      <c r="A11" s="33" t="s">
        <v>49</v>
      </c>
      <c r="B11" s="25"/>
      <c r="C11" s="26">
        <v>3298</v>
      </c>
      <c r="D11" s="34">
        <v>504594000</v>
      </c>
      <c r="E11" s="25"/>
      <c r="F11" s="26">
        <v>7785</v>
      </c>
      <c r="G11" s="34">
        <v>1191105000</v>
      </c>
    </row>
    <row r="12" spans="1:7" ht="16.350000000000001" customHeight="1" thickTop="1" x14ac:dyDescent="0.25">
      <c r="A12" s="19" t="s">
        <v>76</v>
      </c>
    </row>
    <row r="13" spans="1:7" ht="11.25" customHeight="1" thickBot="1" x14ac:dyDescent="0.3">
      <c r="A13" s="19"/>
    </row>
    <row r="14" spans="1:7" ht="27" customHeight="1" thickTop="1" thickBot="1" x14ac:dyDescent="0.3">
      <c r="A14" s="159" t="s">
        <v>79</v>
      </c>
      <c r="B14" s="160"/>
      <c r="C14" s="160"/>
      <c r="D14" s="160"/>
      <c r="E14" s="160"/>
      <c r="F14" s="160"/>
      <c r="G14" s="161"/>
    </row>
    <row r="15" spans="1:7" ht="25.35" customHeight="1" thickTop="1" thickBot="1" x14ac:dyDescent="0.3">
      <c r="A15" s="75"/>
      <c r="B15" s="162" t="s">
        <v>1</v>
      </c>
      <c r="C15" s="162"/>
      <c r="D15" s="162"/>
      <c r="E15" s="162" t="s">
        <v>81</v>
      </c>
      <c r="F15" s="162"/>
      <c r="G15" s="162"/>
    </row>
    <row r="16" spans="1:7" ht="32.25" customHeight="1" thickTop="1" thickBot="1" x14ac:dyDescent="0.3">
      <c r="A16" s="75" t="s">
        <v>47</v>
      </c>
      <c r="B16" s="77" t="s">
        <v>4</v>
      </c>
      <c r="C16" s="78" t="s">
        <v>5</v>
      </c>
      <c r="D16" s="76" t="s">
        <v>6</v>
      </c>
      <c r="E16" s="77" t="s">
        <v>4</v>
      </c>
      <c r="F16" s="78" t="s">
        <v>5</v>
      </c>
      <c r="G16" s="76" t="s">
        <v>6</v>
      </c>
    </row>
    <row r="17" spans="1:7" ht="20.100000000000001" customHeight="1" thickTop="1" x14ac:dyDescent="0.25">
      <c r="A17" s="4" t="s">
        <v>67</v>
      </c>
      <c r="B17" s="20">
        <v>286</v>
      </c>
      <c r="C17" s="21"/>
      <c r="D17" s="39"/>
      <c r="E17" s="20">
        <f>B17</f>
        <v>286</v>
      </c>
      <c r="F17" s="21"/>
      <c r="G17" s="39"/>
    </row>
    <row r="18" spans="1:7" ht="20.100000000000001" customHeight="1" x14ac:dyDescent="0.25">
      <c r="A18" s="8" t="s">
        <v>68</v>
      </c>
      <c r="B18" s="30"/>
      <c r="C18" s="23">
        <v>305086</v>
      </c>
      <c r="D18" s="32"/>
      <c r="E18" s="30"/>
      <c r="F18" s="23">
        <f>C18</f>
        <v>305086</v>
      </c>
      <c r="G18" s="32"/>
    </row>
    <row r="19" spans="1:7" ht="20.100000000000001" customHeight="1" thickBot="1" x14ac:dyDescent="0.3">
      <c r="A19" s="24" t="s">
        <v>9</v>
      </c>
      <c r="B19" s="68"/>
      <c r="C19" s="26"/>
      <c r="D19" s="14">
        <v>7807791</v>
      </c>
      <c r="E19" s="27"/>
      <c r="F19" s="27"/>
      <c r="G19" s="14">
        <v>23456538</v>
      </c>
    </row>
    <row r="20" spans="1:7" ht="25.35" customHeight="1" thickTop="1" thickBot="1" x14ac:dyDescent="0.3">
      <c r="A20" s="79" t="s">
        <v>12</v>
      </c>
      <c r="B20" s="162" t="s">
        <v>13</v>
      </c>
      <c r="C20" s="170"/>
      <c r="D20" s="53" t="s">
        <v>6</v>
      </c>
      <c r="E20" s="162" t="s">
        <v>13</v>
      </c>
      <c r="F20" s="170"/>
      <c r="G20" s="53" t="s">
        <v>6</v>
      </c>
    </row>
    <row r="21" spans="1:7" ht="20.100000000000001" customHeight="1" thickTop="1" x14ac:dyDescent="0.25">
      <c r="A21" s="28" t="s">
        <v>15</v>
      </c>
      <c r="B21" s="66"/>
      <c r="C21" s="17">
        <f>SUM(C22:C24)</f>
        <v>282</v>
      </c>
      <c r="D21" s="65">
        <f>SUM(D22:D24)</f>
        <v>6693688</v>
      </c>
      <c r="E21" s="66"/>
      <c r="F21" s="17">
        <f>SUM(F22:F24)</f>
        <v>767</v>
      </c>
      <c r="G21" s="65">
        <f>SUM(G22:G24)</f>
        <v>18830650</v>
      </c>
    </row>
    <row r="22" spans="1:7" ht="20.100000000000001" customHeight="1" x14ac:dyDescent="0.25">
      <c r="A22" s="12" t="s">
        <v>80</v>
      </c>
      <c r="B22" s="67"/>
      <c r="C22" s="31">
        <v>276</v>
      </c>
      <c r="D22" s="32">
        <v>4888288</v>
      </c>
      <c r="E22" s="30"/>
      <c r="F22" s="31">
        <v>749</v>
      </c>
      <c r="G22" s="32">
        <v>13358350</v>
      </c>
    </row>
    <row r="23" spans="1:7" ht="20.100000000000001" customHeight="1" x14ac:dyDescent="0.25">
      <c r="A23" s="12" t="s">
        <v>48</v>
      </c>
      <c r="B23" s="67"/>
      <c r="C23" s="43">
        <v>3</v>
      </c>
      <c r="D23" s="63">
        <v>887400</v>
      </c>
      <c r="E23" s="67"/>
      <c r="F23" s="43">
        <v>7</v>
      </c>
      <c r="G23" s="63">
        <v>2106300</v>
      </c>
    </row>
    <row r="24" spans="1:7" ht="20.100000000000001" customHeight="1" thickBot="1" x14ac:dyDescent="0.3">
      <c r="A24" s="33" t="s">
        <v>49</v>
      </c>
      <c r="B24" s="68"/>
      <c r="C24" s="26">
        <v>3</v>
      </c>
      <c r="D24" s="62">
        <v>918000</v>
      </c>
      <c r="E24" s="68"/>
      <c r="F24" s="26">
        <v>11</v>
      </c>
      <c r="G24" s="62">
        <v>3366000</v>
      </c>
    </row>
    <row r="25" spans="1:7" ht="16.350000000000001" customHeight="1" thickTop="1" x14ac:dyDescent="0.25">
      <c r="A25" s="19" t="s">
        <v>111</v>
      </c>
    </row>
    <row r="26" spans="1:7" ht="15.75" customHeight="1" thickBot="1" x14ac:dyDescent="0.3"/>
    <row r="27" spans="1:7" ht="27" customHeight="1" thickTop="1" thickBot="1" x14ac:dyDescent="0.3">
      <c r="A27" s="159" t="s">
        <v>88</v>
      </c>
      <c r="B27" s="160"/>
      <c r="C27" s="160"/>
      <c r="D27" s="160"/>
      <c r="E27" s="160"/>
      <c r="F27" s="160"/>
      <c r="G27" s="161"/>
    </row>
    <row r="28" spans="1:7" ht="25.35" customHeight="1" thickTop="1" thickBot="1" x14ac:dyDescent="0.3">
      <c r="A28" s="83"/>
      <c r="B28" s="162" t="s">
        <v>1</v>
      </c>
      <c r="C28" s="162"/>
      <c r="D28" s="162"/>
      <c r="E28" s="162" t="s">
        <v>2</v>
      </c>
      <c r="F28" s="162"/>
      <c r="G28" s="162"/>
    </row>
    <row r="29" spans="1:7" ht="32.25" customHeight="1" thickTop="1" thickBot="1" x14ac:dyDescent="0.3">
      <c r="A29" s="83" t="s">
        <v>32</v>
      </c>
      <c r="B29" s="86" t="s">
        <v>4</v>
      </c>
      <c r="C29" s="87" t="s">
        <v>5</v>
      </c>
      <c r="D29" s="84" t="s">
        <v>6</v>
      </c>
      <c r="E29" s="86" t="s">
        <v>4</v>
      </c>
      <c r="F29" s="87" t="s">
        <v>5</v>
      </c>
      <c r="G29" s="84" t="s">
        <v>6</v>
      </c>
    </row>
    <row r="30" spans="1:7" ht="20.100000000000001" customHeight="1" thickTop="1" x14ac:dyDescent="0.25">
      <c r="A30" s="4" t="s">
        <v>92</v>
      </c>
      <c r="B30" s="66">
        <v>285</v>
      </c>
      <c r="C30" s="6"/>
      <c r="D30" s="39"/>
      <c r="E30" s="66">
        <f>B30</f>
        <v>285</v>
      </c>
      <c r="F30" s="6"/>
      <c r="G30" s="39"/>
    </row>
    <row r="31" spans="1:7" ht="20.100000000000001" customHeight="1" x14ac:dyDescent="0.25">
      <c r="A31" s="8" t="s">
        <v>70</v>
      </c>
      <c r="B31" s="9"/>
      <c r="C31" s="23">
        <v>87051</v>
      </c>
      <c r="D31" s="32"/>
      <c r="E31" s="9"/>
      <c r="F31" s="23">
        <f>C31</f>
        <v>87051</v>
      </c>
      <c r="G31" s="32"/>
    </row>
    <row r="32" spans="1:7" ht="20.100000000000001" customHeight="1" thickBot="1" x14ac:dyDescent="0.3">
      <c r="A32" s="24" t="s">
        <v>34</v>
      </c>
      <c r="B32" s="35"/>
      <c r="C32" s="27"/>
      <c r="D32" s="14">
        <v>421776411</v>
      </c>
      <c r="E32" s="35"/>
      <c r="F32" s="27"/>
      <c r="G32" s="14">
        <v>1244099053</v>
      </c>
    </row>
    <row r="33" spans="1:7" ht="19.5" customHeight="1" thickTop="1" thickBot="1" x14ac:dyDescent="0.3">
      <c r="A33" s="163" t="s">
        <v>41</v>
      </c>
      <c r="B33" s="164" t="s">
        <v>13</v>
      </c>
      <c r="C33" s="165"/>
      <c r="D33" s="169" t="s">
        <v>6</v>
      </c>
      <c r="E33" s="164" t="s">
        <v>13</v>
      </c>
      <c r="F33" s="165"/>
      <c r="G33" s="169" t="s">
        <v>6</v>
      </c>
    </row>
    <row r="34" spans="1:7" ht="17.25" customHeight="1" thickTop="1" thickBot="1" x14ac:dyDescent="0.3">
      <c r="A34" s="163"/>
      <c r="B34" s="51"/>
      <c r="C34" s="54" t="s">
        <v>42</v>
      </c>
      <c r="D34" s="169"/>
      <c r="E34" s="15"/>
      <c r="F34" s="54" t="s">
        <v>42</v>
      </c>
      <c r="G34" s="169"/>
    </row>
    <row r="35" spans="1:7" ht="20.100000000000001" customHeight="1" thickTop="1" x14ac:dyDescent="0.25">
      <c r="A35" s="28" t="s">
        <v>36</v>
      </c>
      <c r="B35" s="37">
        <f t="shared" ref="B35:G35" si="0">SUM(B36:B37)</f>
        <v>1261</v>
      </c>
      <c r="C35" s="38">
        <f t="shared" si="0"/>
        <v>202</v>
      </c>
      <c r="D35" s="38">
        <f t="shared" si="0"/>
        <v>1257344</v>
      </c>
      <c r="E35" s="37">
        <f t="shared" si="0"/>
        <v>1283</v>
      </c>
      <c r="F35" s="38">
        <f t="shared" si="0"/>
        <v>486</v>
      </c>
      <c r="G35" s="39">
        <f t="shared" si="0"/>
        <v>2507375</v>
      </c>
    </row>
    <row r="36" spans="1:7" ht="20.100000000000001" customHeight="1" x14ac:dyDescent="0.25">
      <c r="A36" s="12" t="s">
        <v>89</v>
      </c>
      <c r="B36" s="30">
        <v>1240</v>
      </c>
      <c r="C36" s="31">
        <v>202</v>
      </c>
      <c r="D36" s="32">
        <v>225244</v>
      </c>
      <c r="E36" s="30">
        <v>1240</v>
      </c>
      <c r="F36" s="31">
        <v>486</v>
      </c>
      <c r="G36" s="32">
        <v>517226</v>
      </c>
    </row>
    <row r="37" spans="1:7" ht="20.100000000000001" customHeight="1" thickBot="1" x14ac:dyDescent="0.3">
      <c r="A37" s="33" t="s">
        <v>90</v>
      </c>
      <c r="B37" s="68">
        <v>21</v>
      </c>
      <c r="C37" s="26"/>
      <c r="D37" s="62">
        <v>1032100</v>
      </c>
      <c r="E37" s="68">
        <v>43</v>
      </c>
      <c r="F37" s="26"/>
      <c r="G37" s="62">
        <v>1990149</v>
      </c>
    </row>
    <row r="38" spans="1:7" ht="15.95" customHeight="1" thickTop="1" x14ac:dyDescent="0.25">
      <c r="A38" s="81" t="s">
        <v>115</v>
      </c>
    </row>
    <row r="39" spans="1:7" ht="15.95" customHeight="1" thickBot="1" x14ac:dyDescent="0.3"/>
    <row r="40" spans="1:7" ht="27" customHeight="1" thickTop="1" thickBot="1" x14ac:dyDescent="0.3">
      <c r="A40" s="159" t="s">
        <v>50</v>
      </c>
      <c r="B40" s="160"/>
      <c r="C40" s="160"/>
      <c r="D40" s="160"/>
      <c r="E40" s="160"/>
      <c r="F40" s="160"/>
      <c r="G40" s="161"/>
    </row>
    <row r="41" spans="1:7" ht="25.35" customHeight="1" thickTop="1" thickBot="1" x14ac:dyDescent="0.3">
      <c r="A41" s="83"/>
      <c r="B41" s="162" t="s">
        <v>1</v>
      </c>
      <c r="C41" s="162"/>
      <c r="D41" s="162"/>
      <c r="E41" s="162" t="s">
        <v>2</v>
      </c>
      <c r="F41" s="162"/>
      <c r="G41" s="162"/>
    </row>
    <row r="42" spans="1:7" ht="25.35" customHeight="1" thickTop="1" thickBot="1" x14ac:dyDescent="0.3">
      <c r="A42" s="83" t="s">
        <v>41</v>
      </c>
      <c r="B42" s="162" t="s">
        <v>91</v>
      </c>
      <c r="C42" s="170"/>
      <c r="D42" s="85" t="s">
        <v>6</v>
      </c>
      <c r="E42" s="162" t="s">
        <v>91</v>
      </c>
      <c r="F42" s="170"/>
      <c r="G42" s="85" t="s">
        <v>6</v>
      </c>
    </row>
    <row r="43" spans="1:7" ht="21" customHeight="1" thickTop="1" x14ac:dyDescent="0.25">
      <c r="A43" s="28" t="s">
        <v>36</v>
      </c>
      <c r="B43" s="20"/>
      <c r="C43" s="21">
        <f>SUM(C44:C45)</f>
        <v>561060</v>
      </c>
      <c r="D43" s="39">
        <f>SUM(D44:D45)</f>
        <v>4209570359</v>
      </c>
      <c r="E43" s="20"/>
      <c r="F43" s="21">
        <f>C43</f>
        <v>561060</v>
      </c>
      <c r="G43" s="39">
        <f>SUM(G44:G45)</f>
        <v>12653872148</v>
      </c>
    </row>
    <row r="44" spans="1:7" ht="21" customHeight="1" x14ac:dyDescent="0.25">
      <c r="A44" s="12" t="s">
        <v>51</v>
      </c>
      <c r="B44" s="30"/>
      <c r="C44" s="23">
        <v>497141</v>
      </c>
      <c r="D44" s="32">
        <v>3726566659</v>
      </c>
      <c r="E44" s="30"/>
      <c r="F44" s="23">
        <f>C44</f>
        <v>497141</v>
      </c>
      <c r="G44" s="32">
        <v>11208266098</v>
      </c>
    </row>
    <row r="45" spans="1:7" ht="21" customHeight="1" thickBot="1" x14ac:dyDescent="0.3">
      <c r="A45" s="33" t="s">
        <v>52</v>
      </c>
      <c r="B45" s="68"/>
      <c r="C45" s="26">
        <v>63919</v>
      </c>
      <c r="D45" s="14">
        <v>483003700</v>
      </c>
      <c r="E45" s="27"/>
      <c r="F45" s="27">
        <f>C45</f>
        <v>63919</v>
      </c>
      <c r="G45" s="14">
        <v>1445606050</v>
      </c>
    </row>
    <row r="46" spans="1:7" ht="17.25" thickTop="1" x14ac:dyDescent="0.25"/>
  </sheetData>
  <mergeCells count="23">
    <mergeCell ref="A40:G40"/>
    <mergeCell ref="B41:D41"/>
    <mergeCell ref="E41:G41"/>
    <mergeCell ref="B42:C42"/>
    <mergeCell ref="E42:F42"/>
    <mergeCell ref="A27:G27"/>
    <mergeCell ref="B28:D28"/>
    <mergeCell ref="E28:G28"/>
    <mergeCell ref="A33:A34"/>
    <mergeCell ref="B33:C33"/>
    <mergeCell ref="D33:D34"/>
    <mergeCell ref="E33:F33"/>
    <mergeCell ref="G33:G34"/>
    <mergeCell ref="B15:D15"/>
    <mergeCell ref="E15:G15"/>
    <mergeCell ref="B20:C20"/>
    <mergeCell ref="E20:F20"/>
    <mergeCell ref="A1:G1"/>
    <mergeCell ref="B7:C7"/>
    <mergeCell ref="E7:F7"/>
    <mergeCell ref="A14:G14"/>
    <mergeCell ref="B2:D2"/>
    <mergeCell ref="E2:G2"/>
  </mergeCells>
  <phoneticPr fontId="6" type="noConversion"/>
  <printOptions horizontalCentered="1"/>
  <pageMargins left="0.47244094488188981" right="0.47244094488188981" top="0.86614173228346458" bottom="0.47244094488188981" header="0.51181102362204722" footer="0.31496062992125984"/>
  <pageSetup paperSize="9" scale="79" firstPageNumber="0" orientation="portrait" horizontalDpi="1200" verticalDpi="1200" r:id="rId1"/>
  <headerFooter>
    <oddHeader>&amp;C&amp;"微軟正黑體,粗體"&amp;16勞工保險局111年3月統計提要</oddHeader>
    <oddFooter>&amp;C&amp;"Arial,標準"&amp;10第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28"/>
  <sheetViews>
    <sheetView showGridLines="0" zoomScale="80" zoomScaleNormal="80" workbookViewId="0">
      <selection sqref="A1:H1"/>
    </sheetView>
  </sheetViews>
  <sheetFormatPr defaultRowHeight="16.5" x14ac:dyDescent="0.25"/>
  <cols>
    <col min="1" max="1" width="26.125" style="1" customWidth="1"/>
    <col min="2" max="2" width="12.375" style="2" customWidth="1"/>
    <col min="3" max="3" width="10.625" style="2" customWidth="1"/>
    <col min="4" max="4" width="9.625" style="2" customWidth="1"/>
    <col min="5" max="5" width="16.625" style="2" bestFit="1" customWidth="1"/>
    <col min="6" max="6" width="12.375" style="2" bestFit="1" customWidth="1"/>
    <col min="7" max="7" width="10.625" style="2" customWidth="1"/>
    <col min="8" max="8" width="17.875" style="2" bestFit="1" customWidth="1"/>
    <col min="9" max="1020" width="8.875" style="1"/>
  </cols>
  <sheetData>
    <row r="1" spans="1:8" ht="33" customHeight="1" thickTop="1" thickBot="1" x14ac:dyDescent="0.3">
      <c r="A1" s="179" t="s">
        <v>53</v>
      </c>
      <c r="B1" s="180"/>
      <c r="C1" s="180"/>
      <c r="D1" s="180"/>
      <c r="E1" s="180"/>
      <c r="F1" s="180"/>
      <c r="G1" s="180"/>
      <c r="H1" s="181"/>
    </row>
    <row r="2" spans="1:8" ht="32.450000000000003" customHeight="1" thickTop="1" thickBot="1" x14ac:dyDescent="0.3">
      <c r="A2" s="166" t="s">
        <v>71</v>
      </c>
      <c r="B2" s="162" t="s">
        <v>1</v>
      </c>
      <c r="C2" s="162"/>
      <c r="D2" s="162"/>
      <c r="E2" s="162"/>
      <c r="F2" s="162" t="s">
        <v>2</v>
      </c>
      <c r="G2" s="162"/>
      <c r="H2" s="162"/>
    </row>
    <row r="3" spans="1:8" ht="29.1" customHeight="1" thickTop="1" thickBot="1" x14ac:dyDescent="0.3">
      <c r="A3" s="167"/>
      <c r="B3" s="182" t="s">
        <v>54</v>
      </c>
      <c r="C3" s="183"/>
      <c r="D3" s="184" t="s">
        <v>6</v>
      </c>
      <c r="E3" s="169"/>
      <c r="F3" s="185" t="s">
        <v>54</v>
      </c>
      <c r="G3" s="186"/>
      <c r="H3" s="74" t="s">
        <v>6</v>
      </c>
    </row>
    <row r="4" spans="1:8" ht="32.450000000000003" customHeight="1" thickTop="1" x14ac:dyDescent="0.25">
      <c r="A4" s="8" t="s">
        <v>7</v>
      </c>
      <c r="B4" s="171" t="s">
        <v>83</v>
      </c>
      <c r="C4" s="172"/>
      <c r="D4" s="172"/>
      <c r="E4" s="172"/>
      <c r="F4" s="172"/>
      <c r="G4" s="172"/>
      <c r="H4" s="173"/>
    </row>
    <row r="5" spans="1:8" ht="32.450000000000003" customHeight="1" x14ac:dyDescent="0.25">
      <c r="A5" s="8" t="s">
        <v>72</v>
      </c>
      <c r="B5" s="174"/>
      <c r="C5" s="175"/>
      <c r="D5" s="175"/>
      <c r="E5" s="175"/>
      <c r="F5" s="175"/>
      <c r="G5" s="175"/>
      <c r="H5" s="173"/>
    </row>
    <row r="6" spans="1:8" ht="32.450000000000003" customHeight="1" x14ac:dyDescent="0.25">
      <c r="A6" s="40" t="s">
        <v>55</v>
      </c>
      <c r="B6" s="174"/>
      <c r="C6" s="175"/>
      <c r="D6" s="175"/>
      <c r="E6" s="175"/>
      <c r="F6" s="175"/>
      <c r="G6" s="175"/>
      <c r="H6" s="173"/>
    </row>
    <row r="7" spans="1:8" ht="32.450000000000003" customHeight="1" thickBot="1" x14ac:dyDescent="0.3">
      <c r="A7" s="41" t="s">
        <v>56</v>
      </c>
      <c r="B7" s="176"/>
      <c r="C7" s="177"/>
      <c r="D7" s="177"/>
      <c r="E7" s="177"/>
      <c r="F7" s="177"/>
      <c r="G7" s="177"/>
      <c r="H7" s="178"/>
    </row>
    <row r="8" spans="1:8" ht="29.1" customHeight="1" thickTop="1" thickBot="1" x14ac:dyDescent="0.3">
      <c r="A8" s="163" t="s">
        <v>12</v>
      </c>
      <c r="B8" s="164" t="s">
        <v>54</v>
      </c>
      <c r="C8" s="165"/>
      <c r="D8" s="169" t="s">
        <v>6</v>
      </c>
      <c r="E8" s="162"/>
      <c r="F8" s="164" t="s">
        <v>54</v>
      </c>
      <c r="G8" s="165"/>
      <c r="H8" s="169" t="s">
        <v>6</v>
      </c>
    </row>
    <row r="9" spans="1:8" ht="25.9" customHeight="1" thickTop="1" thickBot="1" x14ac:dyDescent="0.3">
      <c r="A9" s="163"/>
      <c r="B9" s="51"/>
      <c r="C9" s="54" t="s">
        <v>14</v>
      </c>
      <c r="D9" s="169"/>
      <c r="E9" s="162"/>
      <c r="F9" s="51"/>
      <c r="G9" s="54" t="s">
        <v>14</v>
      </c>
      <c r="H9" s="169"/>
    </row>
    <row r="10" spans="1:8" ht="32.450000000000003" customHeight="1" thickTop="1" x14ac:dyDescent="0.25">
      <c r="A10" s="28" t="s">
        <v>15</v>
      </c>
      <c r="B10" s="66">
        <f>B15+B22</f>
        <v>1910384</v>
      </c>
      <c r="C10" s="17"/>
      <c r="D10" s="17"/>
      <c r="E10" s="65">
        <f>E11+E14</f>
        <v>7463931516</v>
      </c>
      <c r="F10" s="66">
        <f>F15+F22</f>
        <v>1914185</v>
      </c>
      <c r="G10" s="17"/>
      <c r="H10" s="65">
        <f>H11+H14</f>
        <v>22305048736</v>
      </c>
    </row>
    <row r="11" spans="1:8" ht="32.450000000000003" customHeight="1" x14ac:dyDescent="0.25">
      <c r="A11" s="12" t="s">
        <v>73</v>
      </c>
      <c r="B11" s="67"/>
      <c r="C11" s="55"/>
      <c r="D11" s="55"/>
      <c r="E11" s="63">
        <f>E12+E13</f>
        <v>5491482706</v>
      </c>
      <c r="F11" s="30"/>
      <c r="G11" s="55"/>
      <c r="H11" s="63">
        <f>H12+H13</f>
        <v>16353243117</v>
      </c>
    </row>
    <row r="12" spans="1:8" ht="32.450000000000003" customHeight="1" x14ac:dyDescent="0.25">
      <c r="A12" s="42" t="s">
        <v>57</v>
      </c>
      <c r="B12" s="67"/>
      <c r="C12" s="55"/>
      <c r="D12" s="55"/>
      <c r="E12" s="63">
        <v>2038865269</v>
      </c>
      <c r="F12" s="30"/>
      <c r="G12" s="55"/>
      <c r="H12" s="63">
        <v>6015854129</v>
      </c>
    </row>
    <row r="13" spans="1:8" ht="32.450000000000003" customHeight="1" x14ac:dyDescent="0.25">
      <c r="A13" s="42" t="s">
        <v>58</v>
      </c>
      <c r="B13" s="67"/>
      <c r="C13" s="55"/>
      <c r="D13" s="55"/>
      <c r="E13" s="63">
        <v>3452617437</v>
      </c>
      <c r="F13" s="30"/>
      <c r="G13" s="55"/>
      <c r="H13" s="63">
        <v>10337388988</v>
      </c>
    </row>
    <row r="14" spans="1:8" ht="32.450000000000003" customHeight="1" thickBot="1" x14ac:dyDescent="0.3">
      <c r="A14" s="56" t="s">
        <v>74</v>
      </c>
      <c r="B14" s="58"/>
      <c r="C14" s="59"/>
      <c r="D14" s="59"/>
      <c r="E14" s="64">
        <f>E17+E18+E20</f>
        <v>1972448810</v>
      </c>
      <c r="F14" s="57"/>
      <c r="G14" s="59"/>
      <c r="H14" s="64">
        <f>H17+H18+H20</f>
        <v>5951805619</v>
      </c>
    </row>
    <row r="15" spans="1:8" ht="32.450000000000003" customHeight="1" x14ac:dyDescent="0.25">
      <c r="A15" s="12" t="s">
        <v>17</v>
      </c>
      <c r="B15" s="67">
        <f>SUM(B16:B21)</f>
        <v>1908161</v>
      </c>
      <c r="C15" s="55">
        <f>SUM(C16:C21)</f>
        <v>9760</v>
      </c>
      <c r="D15" s="55"/>
      <c r="E15" s="63">
        <f>SUM(E16:E21)</f>
        <v>7329893904</v>
      </c>
      <c r="F15" s="30">
        <f t="shared" ref="F15:F21" si="0">B15</f>
        <v>1908161</v>
      </c>
      <c r="G15" s="55">
        <f>SUM(G16:G21)</f>
        <v>30946</v>
      </c>
      <c r="H15" s="63">
        <f>SUM(H16:H21)</f>
        <v>21954215908</v>
      </c>
    </row>
    <row r="16" spans="1:8" ht="32.450000000000003" customHeight="1" x14ac:dyDescent="0.25">
      <c r="A16" s="44" t="s">
        <v>59</v>
      </c>
      <c r="B16" s="67">
        <v>1275676</v>
      </c>
      <c r="C16" s="43">
        <v>8378</v>
      </c>
      <c r="D16" s="55"/>
      <c r="E16" s="63">
        <v>4876966586</v>
      </c>
      <c r="F16" s="30">
        <f t="shared" si="0"/>
        <v>1275676</v>
      </c>
      <c r="G16" s="31">
        <v>25608</v>
      </c>
      <c r="H16" s="63">
        <v>14569615760</v>
      </c>
    </row>
    <row r="17" spans="1:8" ht="32.450000000000003" customHeight="1" x14ac:dyDescent="0.25">
      <c r="A17" s="44" t="s">
        <v>60</v>
      </c>
      <c r="B17" s="67">
        <v>452735</v>
      </c>
      <c r="C17" s="43">
        <v>73</v>
      </c>
      <c r="D17" s="55"/>
      <c r="E17" s="63">
        <v>1707865349</v>
      </c>
      <c r="F17" s="30">
        <f t="shared" si="0"/>
        <v>452735</v>
      </c>
      <c r="G17" s="43">
        <v>821</v>
      </c>
      <c r="H17" s="63">
        <v>5160537493</v>
      </c>
    </row>
    <row r="18" spans="1:8" ht="32.450000000000003" customHeight="1" x14ac:dyDescent="0.25">
      <c r="A18" s="44" t="s">
        <v>61</v>
      </c>
      <c r="B18" s="67">
        <v>43990</v>
      </c>
      <c r="C18" s="43">
        <v>391</v>
      </c>
      <c r="D18" s="55"/>
      <c r="E18" s="63">
        <v>166337656</v>
      </c>
      <c r="F18" s="30">
        <f t="shared" si="0"/>
        <v>43990</v>
      </c>
      <c r="G18" s="43">
        <v>1666</v>
      </c>
      <c r="H18" s="63">
        <v>498014756</v>
      </c>
    </row>
    <row r="19" spans="1:8" ht="32.450000000000003" customHeight="1" x14ac:dyDescent="0.25">
      <c r="A19" s="44" t="s">
        <v>75</v>
      </c>
      <c r="B19" s="67">
        <v>7918</v>
      </c>
      <c r="C19" s="43">
        <v>54</v>
      </c>
      <c r="D19" s="55"/>
      <c r="E19" s="63">
        <v>29088087</v>
      </c>
      <c r="F19" s="30">
        <f t="shared" si="0"/>
        <v>7918</v>
      </c>
      <c r="G19" s="31">
        <v>178</v>
      </c>
      <c r="H19" s="63">
        <v>87597720</v>
      </c>
    </row>
    <row r="20" spans="1:8" ht="32.450000000000003" customHeight="1" x14ac:dyDescent="0.25">
      <c r="A20" s="44" t="s">
        <v>62</v>
      </c>
      <c r="B20" s="67">
        <v>19241</v>
      </c>
      <c r="C20" s="43">
        <v>64</v>
      </c>
      <c r="D20" s="55"/>
      <c r="E20" s="63">
        <v>98245805</v>
      </c>
      <c r="F20" s="30">
        <f t="shared" si="0"/>
        <v>19241</v>
      </c>
      <c r="G20" s="43">
        <v>168</v>
      </c>
      <c r="H20" s="63">
        <v>293253370</v>
      </c>
    </row>
    <row r="21" spans="1:8" ht="32.450000000000003" customHeight="1" x14ac:dyDescent="0.25">
      <c r="A21" s="44" t="s">
        <v>63</v>
      </c>
      <c r="B21" s="67">
        <v>108601</v>
      </c>
      <c r="C21" s="55">
        <v>800</v>
      </c>
      <c r="D21" s="55"/>
      <c r="E21" s="63">
        <v>451390421</v>
      </c>
      <c r="F21" s="30">
        <f t="shared" si="0"/>
        <v>108601</v>
      </c>
      <c r="G21" s="55">
        <v>2505</v>
      </c>
      <c r="H21" s="63">
        <v>1345196809</v>
      </c>
    </row>
    <row r="22" spans="1:8" ht="32.450000000000003" customHeight="1" x14ac:dyDescent="0.25">
      <c r="A22" s="69" t="s">
        <v>16</v>
      </c>
      <c r="B22" s="70">
        <f>SUM(B23:B24)</f>
        <v>2223</v>
      </c>
      <c r="C22" s="71"/>
      <c r="D22" s="71"/>
      <c r="E22" s="72">
        <f>SUM(E23:E24)</f>
        <v>134037612</v>
      </c>
      <c r="F22" s="70">
        <f>SUM(F23:F24)</f>
        <v>6024</v>
      </c>
      <c r="G22" s="73"/>
      <c r="H22" s="72">
        <f>SUM(H23:H24)</f>
        <v>350832828</v>
      </c>
    </row>
    <row r="23" spans="1:8" ht="32.450000000000003" customHeight="1" x14ac:dyDescent="0.25">
      <c r="A23" s="44" t="s">
        <v>64</v>
      </c>
      <c r="B23" s="67">
        <v>1273</v>
      </c>
      <c r="C23" s="55"/>
      <c r="D23" s="55"/>
      <c r="E23" s="63">
        <v>47289522</v>
      </c>
      <c r="F23" s="67">
        <v>3672</v>
      </c>
      <c r="G23" s="55"/>
      <c r="H23" s="32">
        <v>136110738</v>
      </c>
    </row>
    <row r="24" spans="1:8" ht="32.450000000000003" customHeight="1" thickBot="1" x14ac:dyDescent="0.3">
      <c r="A24" s="45" t="s">
        <v>65</v>
      </c>
      <c r="B24" s="68">
        <v>950</v>
      </c>
      <c r="C24" s="26"/>
      <c r="D24" s="26"/>
      <c r="E24" s="62">
        <v>86748090</v>
      </c>
      <c r="F24" s="68">
        <v>2352</v>
      </c>
      <c r="G24" s="26"/>
      <c r="H24" s="14">
        <v>214722090</v>
      </c>
    </row>
    <row r="25" spans="1:8" s="47" customFormat="1" ht="24" customHeight="1" thickTop="1" x14ac:dyDescent="0.25">
      <c r="A25" s="19" t="s">
        <v>87</v>
      </c>
      <c r="B25" s="46"/>
      <c r="C25" s="46"/>
      <c r="D25" s="46"/>
      <c r="E25" s="46"/>
      <c r="F25" s="46"/>
      <c r="G25" s="46"/>
      <c r="H25" s="46"/>
    </row>
    <row r="26" spans="1:8" s="47" customFormat="1" ht="24" customHeight="1" x14ac:dyDescent="0.25">
      <c r="A26" s="19" t="s">
        <v>77</v>
      </c>
      <c r="B26" s="46"/>
      <c r="C26" s="46"/>
      <c r="D26" s="46"/>
      <c r="E26" s="46"/>
      <c r="F26" s="46"/>
      <c r="G26" s="46"/>
      <c r="H26" s="46"/>
    </row>
    <row r="27" spans="1:8" s="47" customFormat="1" ht="24" customHeight="1" x14ac:dyDescent="0.25">
      <c r="A27" s="19" t="s">
        <v>78</v>
      </c>
      <c r="B27" s="46"/>
      <c r="C27" s="46"/>
      <c r="D27" s="46"/>
      <c r="E27" s="46"/>
      <c r="F27" s="46"/>
      <c r="G27" s="46"/>
      <c r="H27" s="46"/>
    </row>
    <row r="28" spans="1:8" s="47" customFormat="1" ht="24" customHeight="1" x14ac:dyDescent="0.25">
      <c r="A28" s="81" t="s">
        <v>116</v>
      </c>
      <c r="B28" s="46"/>
      <c r="C28" s="46"/>
      <c r="D28" s="46"/>
      <c r="E28" s="46"/>
      <c r="F28" s="46"/>
      <c r="G28" s="46"/>
      <c r="H28" s="46"/>
    </row>
  </sheetData>
  <mergeCells count="13">
    <mergeCell ref="H8:H9"/>
    <mergeCell ref="B4:H7"/>
    <mergeCell ref="A1:H1"/>
    <mergeCell ref="B2:E2"/>
    <mergeCell ref="F2:H2"/>
    <mergeCell ref="B3:C3"/>
    <mergeCell ref="D3:E3"/>
    <mergeCell ref="A2:A3"/>
    <mergeCell ref="F3:G3"/>
    <mergeCell ref="A8:A9"/>
    <mergeCell ref="B8:C8"/>
    <mergeCell ref="D8:E9"/>
    <mergeCell ref="F8:G8"/>
  </mergeCells>
  <phoneticPr fontId="8" type="noConversion"/>
  <printOptions horizontalCentered="1"/>
  <pageMargins left="0.27559055118110237" right="0.27559055118110237" top="0.86614173228346458" bottom="0.47244094488188981" header="0.51181102362204722" footer="0.31496062992125984"/>
  <pageSetup paperSize="9" scale="84" orientation="portrait" horizontalDpi="1200" verticalDpi="1200" r:id="rId1"/>
  <headerFooter>
    <oddHeader>&amp;C&amp;"微軟正黑體,粗體"&amp;16勞工保險局111年3月統計提要</oddHeader>
    <oddFooter>&amp;C&amp;"Arial,標準"&amp;10第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勞工保險</vt:lpstr>
      <vt:lpstr>就業保險&amp;勞工退休金&amp;積欠墊償</vt:lpstr>
      <vt:lpstr>農民保險&amp;農民退休儲金&amp;老農津貼</vt:lpstr>
      <vt:lpstr>國民年金</vt:lpstr>
      <vt:lpstr>'農民保險&amp;農民退休儲金&amp;老農津貼'!Print_Area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2022-05-05T05:50:17Z</dcterms:created>
  <dcterms:modified xsi:type="dcterms:W3CDTF">2022-05-05T05:50:27Z</dcterms:modified>
  <dc:language/>
</cp:coreProperties>
</file>