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5A09B5D4-D2B9-417B-B8E5-4DE7D2DE8D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災保險及保護" sheetId="17" r:id="rId2"/>
    <sheet name="就業保險&amp;勞工退休金&amp;積欠墊償" sheetId="2" r:id="rId3"/>
    <sheet name="農民保險&amp;農民退休儲金&amp;老農津貼" sheetId="18" r:id="rId4"/>
    <sheet name="國民年金" sheetId="1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" l="1"/>
  <c r="E4" i="2"/>
  <c r="F5" i="2"/>
  <c r="G18" i="16"/>
  <c r="E23" i="16" l="1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F19" i="17" l="1"/>
  <c r="F16" i="17"/>
  <c r="H17" i="17"/>
  <c r="F17" i="17"/>
  <c r="H14" i="17"/>
  <c r="H12" i="17"/>
  <c r="G12" i="17"/>
  <c r="H11" i="17"/>
  <c r="F11" i="17"/>
  <c r="E17" i="17"/>
  <c r="E14" i="17"/>
  <c r="C17" i="17"/>
  <c r="C14" i="17"/>
  <c r="E12" i="17"/>
  <c r="E11" i="17"/>
  <c r="D12" i="17"/>
  <c r="C12" i="17"/>
  <c r="C11" i="17"/>
  <c r="G5" i="17"/>
  <c r="E15" i="16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F4" i="17"/>
  <c r="F12" i="17" l="1"/>
  <c r="E10" i="17"/>
  <c r="F14" i="17"/>
  <c r="H10" i="17"/>
  <c r="F10" i="17"/>
  <c r="G10" i="16"/>
  <c r="C10" i="17"/>
  <c r="E12" i="16"/>
  <c r="E10" i="16" s="1"/>
  <c r="D10" i="16"/>
  <c r="B10" i="16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H6" i="10"/>
  <c r="E6" i="10"/>
  <c r="D6" i="10"/>
  <c r="G5" i="10"/>
  <c r="H12" i="10" l="1"/>
  <c r="E12" i="10"/>
  <c r="B12" i="10"/>
  <c r="E22" i="2" l="1"/>
  <c r="F23" i="2"/>
  <c r="B28" i="2"/>
  <c r="C28" i="2"/>
  <c r="D28" i="2"/>
  <c r="E28" i="2"/>
  <c r="F28" i="2"/>
  <c r="G28" i="2"/>
  <c r="G47" i="2" l="1"/>
  <c r="D47" i="2"/>
  <c r="F43" i="2"/>
  <c r="E42" i="2"/>
  <c r="G10" i="2"/>
  <c r="F10" i="2"/>
  <c r="E10" i="2"/>
  <c r="D10" i="2"/>
  <c r="C10" i="2"/>
  <c r="B10" i="2"/>
</calcChain>
</file>

<file path=xl/sharedStrings.xml><?xml version="1.0" encoding="utf-8"?>
<sst xmlns="http://schemas.openxmlformats.org/spreadsheetml/2006/main" count="315" uniqueCount="145">
  <si>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</si>
  <si>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</si>
  <si>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</si>
  <si>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</si>
  <si>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</si>
  <si>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</si>
  <si>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</si>
  <si>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</si>
  <si>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</si>
  <si>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</si>
  <si>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</si>
  <si>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</si>
  <si>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</si>
  <si>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</si>
  <si>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</si>
  <si>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</si>
  <si>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</si>
  <si>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</si>
  <si>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</si>
  <si>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</si>
  <si>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</si>
  <si>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</si>
  <si>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</si>
  <si>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</si>
  <si>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</si>
  <si>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</si>
  <si>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</si>
  <si>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</si>
  <si>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</si>
  <si>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</si>
  <si>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</si>
  <si>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</si>
  <si>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</si>
  <si>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</si>
  <si>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</si>
  <si>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</si>
  <si>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</si>
  <si>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</si>
  <si>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</si>
  <si>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</si>
  <si>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</si>
  <si>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</si>
  <si>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</si>
  <si>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</si>
  <si>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</si>
  <si>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</si>
  <si>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</si>
  <si>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</si>
  <si>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</si>
  <si>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</si>
  <si>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</si>
  <si>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</si>
  <si>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</si>
  <si>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</si>
  <si>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</si>
  <si>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</si>
  <si>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</si>
  <si>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</si>
  <si>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</si>
  <si>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</si>
  <si>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</si>
  <si>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</si>
  <si>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</si>
  <si>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</si>
  <si>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</si>
  <si>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納保項目(註2)</t>
  </si>
  <si>
    <t>應計保險費(註3)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</si>
  <si>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</si>
  <si>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</si>
  <si>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</si>
  <si>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</si>
  <si>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</si>
  <si>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</si>
  <si>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</si>
  <si>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</si>
  <si>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</si>
  <si>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</si>
  <si>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</si>
  <si>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</si>
  <si>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</si>
  <si>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</si>
  <si>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</si>
  <si>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</si>
  <si>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</si>
  <si>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【勞工職災保險及保護】</t>
    <phoneticPr fontId="6" type="noConversion"/>
  </si>
  <si>
    <t>投保單位(月底)</t>
    <phoneticPr fontId="6" type="noConversion"/>
  </si>
  <si>
    <t>被保險人數(月底)(註2)</t>
    <phoneticPr fontId="6" type="noConversion"/>
  </si>
  <si>
    <t>給付項目</t>
    <phoneticPr fontId="6" type="noConversion"/>
  </si>
  <si>
    <t>年金首發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</si>
  <si>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</si>
  <si>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</si>
  <si>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</si>
  <si>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</si>
  <si>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</si>
  <si>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</si>
  <si>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</si>
  <si>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</si>
  <si>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</si>
  <si>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</si>
  <si>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已
加
保
者</t>
    <phoneticPr fontId="6" type="noConversion"/>
  </si>
  <si>
    <t>照護補助-傷病住院</t>
    <phoneticPr fontId="6" type="noConversion"/>
  </si>
  <si>
    <t>未
加
保
者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</si>
  <si>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</si>
  <si>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</si>
  <si>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</si>
  <si>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</si>
  <si>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11%</t>
    </r>
    <r>
      <rPr>
        <sz val="12"/>
        <rFont val="微軟正黑體"/>
        <family val="2"/>
        <charset val="136"/>
      </rPr>
      <t>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</si>
  <si>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</si>
  <si>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</si>
  <si>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</si>
  <si>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</si>
  <si>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</si>
  <si>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</si>
  <si>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</si>
  <si>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6" type="noConversion"/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</si>
  <si>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</rPr>
      <t>112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微軟正黑體"/>
        <family val="2"/>
        <charset val="136"/>
      </rPr>
      <t>日起農民健康保險月投保金額調整為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元，保險費率維持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</si>
  <si>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</rPr>
      <t>112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微軟正黑體"/>
        <family val="2"/>
        <charset val="136"/>
      </rPr>
      <t>日起農民職業災害保險月投保金額調整為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元，保險費率調整為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</si>
  <si>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實計給付</t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</si>
  <si>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</si>
  <si>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</si>
  <si>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</si>
  <si>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</si>
  <si>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</si>
  <si>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6.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</si>
  <si>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8.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</si>
  <si>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被保險人負擔(註4)</t>
    <phoneticPr fontId="6" type="noConversion"/>
  </si>
  <si>
    <t>政府補助(註4)</t>
    <phoneticPr fontId="6" type="noConversion"/>
  </si>
  <si>
    <t>保險給付(註5)</t>
    <phoneticPr fontId="6" type="noConversion"/>
  </si>
  <si>
    <t>基本保證年金(註6)</t>
    <phoneticPr fontId="6" type="noConversion"/>
  </si>
  <si>
    <t>④身心障礙年金(註7)</t>
    <phoneticPr fontId="6" type="noConversion"/>
  </si>
  <si>
    <r>
      <t>註：</t>
    </r>
    <r>
      <rPr>
        <sz val="12"/>
        <color rgb="FF000000"/>
        <rFont val="微軟正黑體"/>
        <family val="2"/>
        <charset val="136"/>
      </rPr>
      <t>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</si>
  <si>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1,660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8,490,411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49,560,730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</si>
  <si>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0.19%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</si>
  <si>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本月被保險人數包含已領勞保老年給付參加職保者</t>
    </r>
    <r>
      <rPr>
        <sz val="12"/>
        <rFont val="Times New Roman"/>
        <family val="1"/>
      </rPr>
      <t xml:space="preserve"> 510,483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</si>
  <si>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7,330,293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1,027,504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</si>
  <si>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5.69 %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</si>
  <si>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月包含首發及續發，其他月份則為首發案件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包含續發收回案</t>
    </r>
    <r>
      <rPr>
        <sz val="12"/>
        <rFont val="Times New Roman"/>
        <family val="1"/>
      </rPr>
      <t>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</si>
  <si>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4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6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</si>
  <si>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26,400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9.77%</t>
    </r>
    <r>
      <rPr>
        <sz val="12"/>
        <rFont val="微軟正黑體"/>
        <family val="2"/>
        <charset val="136"/>
      </rPr>
      <t>。</t>
    </r>
    <phoneticPr fontId="6" type="noConversion"/>
  </si>
  <si>
    <t>5、6月數</t>
    <phoneticPr fontId="6" type="noConversion"/>
  </si>
  <si>
    <t>5月</t>
    <phoneticPr fontId="6" type="noConversion"/>
  </si>
  <si>
    <t>6月</t>
    <phoneticPr fontId="6" type="noConversion"/>
  </si>
  <si>
    <t>6月數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</si>
  <si>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>7. 6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 xml:space="preserve"> 930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319,495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1,936,714</t>
    </r>
    <r>
      <rPr>
        <sz val="12"/>
        <rFont val="微軟正黑體"/>
        <family val="2"/>
        <charset val="136"/>
      </rPr>
      <t>元；首發人數不含勞併國。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</si>
  <si>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>4. 112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微軟正黑體"/>
        <family val="2"/>
        <charset val="136"/>
      </rPr>
      <t>月至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微軟正黑體"/>
        <family val="2"/>
        <charset val="136"/>
      </rPr>
      <t>月被保險人負擔之應計保險費，由主管機關補助</t>
    </r>
    <r>
      <rPr>
        <sz val="12"/>
        <color rgb="FF000000"/>
        <rFont val="Times New Roman"/>
        <family val="1"/>
      </rPr>
      <t>50%</t>
    </r>
    <r>
      <rPr>
        <sz val="12"/>
        <color rgb="FF000000"/>
        <rFont val="微軟正黑體"/>
        <family val="2"/>
        <charset val="136"/>
      </rPr>
      <t>，補助部分於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月及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月統計。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</si>
</sst>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9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10.5"/>
      <color rgb="FF000000"/>
      <name val="微軟正黑體"/>
      <family val="2"/>
      <charset val="136"/>
    </font>
    <font>
      <sz val="10.5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3"/>
      <color rgb="FF000000"/>
      <name val="Times New Roman"/>
      <family val="1"/>
    </font>
    <font>
      <sz val="12"/>
      <name val="Times New Roman"/>
      <family val="2"/>
      <charset val="136"/>
    </font>
    <font>
      <sz val="12"/>
      <color rgb="FF000000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5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9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1" xfId="2" applyNumberFormat="1" applyFont="1" applyBorder="1" applyAlignment="1">
      <alignment vertical="center"/>
    </xf>
    <xf numFmtId="177" fontId="1" fillId="0" borderId="32" xfId="2" applyNumberFormat="1" applyFont="1" applyBorder="1" applyAlignment="1">
      <alignment vertical="center"/>
    </xf>
    <xf numFmtId="177" fontId="1" fillId="0" borderId="33" xfId="2" applyNumberFormat="1" applyFont="1" applyBorder="1" applyAlignment="1">
      <alignment vertical="center"/>
    </xf>
    <xf numFmtId="177" fontId="1" fillId="0" borderId="32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7" fontId="1" fillId="0" borderId="44" xfId="2" applyNumberFormat="1" applyFont="1" applyFill="1" applyBorder="1" applyAlignment="1">
      <alignment vertical="center"/>
    </xf>
    <xf numFmtId="176" fontId="1" fillId="0" borderId="69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70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52" xfId="2" applyNumberFormat="1" applyFont="1" applyFill="1" applyBorder="1" applyAlignment="1">
      <alignment horizontal="left" vertical="center" indent="3"/>
    </xf>
    <xf numFmtId="177" fontId="1" fillId="0" borderId="53" xfId="2" applyNumberFormat="1" applyFont="1" applyFill="1" applyBorder="1" applyAlignment="1">
      <alignment horizontal="left" vertical="center" indent="3"/>
    </xf>
    <xf numFmtId="0" fontId="14" fillId="0" borderId="56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4" fillId="0" borderId="59" xfId="2" applyFont="1" applyBorder="1" applyAlignment="1">
      <alignment vertical="center" wrapText="1"/>
    </xf>
    <xf numFmtId="177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0" fontId="14" fillId="0" borderId="63" xfId="2" applyFont="1" applyBorder="1" applyAlignment="1">
      <alignment vertical="center" wrapText="1"/>
    </xf>
    <xf numFmtId="176" fontId="1" fillId="0" borderId="64" xfId="2" applyNumberFormat="1" applyFont="1" applyFill="1" applyBorder="1">
      <alignment vertical="center"/>
    </xf>
    <xf numFmtId="177" fontId="1" fillId="0" borderId="6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0" fillId="0" borderId="0" xfId="2" applyFont="1">
      <alignment vertical="center"/>
    </xf>
    <xf numFmtId="0" fontId="8" fillId="0" borderId="0" xfId="2" applyFont="1">
      <alignment vertical="center"/>
    </xf>
    <xf numFmtId="176" fontId="8" fillId="0" borderId="0" xfId="2" applyNumberFormat="1" applyFont="1">
      <alignment vertical="center"/>
    </xf>
    <xf numFmtId="0" fontId="8" fillId="0" borderId="0" xfId="0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41" xfId="2" applyNumberFormat="1" applyFont="1" applyFill="1" applyBorder="1" applyAlignment="1">
      <alignment horizontal="center" vertical="center" wrapText="1"/>
    </xf>
    <xf numFmtId="176" fontId="3" fillId="2" borderId="42" xfId="2" applyNumberFormat="1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176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17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vertical="center"/>
    </xf>
    <xf numFmtId="177" fontId="1" fillId="0" borderId="45" xfId="2" applyNumberFormat="1" applyFont="1" applyFill="1" applyBorder="1" applyAlignment="1">
      <alignment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4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6" xfId="2" applyNumberFormat="1" applyFont="1" applyFill="1" applyBorder="1">
      <alignment vertical="center"/>
    </xf>
    <xf numFmtId="177" fontId="1" fillId="0" borderId="71" xfId="2" applyNumberFormat="1" applyFont="1" applyFill="1" applyBorder="1" applyAlignment="1">
      <alignment vertical="center"/>
    </xf>
    <xf numFmtId="0" fontId="10" fillId="0" borderId="0" xfId="0" applyFo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48" xfId="2" applyFont="1" applyBorder="1" applyAlignment="1">
      <alignment horizontal="left" vertical="center" wrapText="1" indent="1"/>
    </xf>
    <xf numFmtId="0" fontId="0" fillId="0" borderId="49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46" xfId="2" applyFont="1" applyBorder="1" applyAlignment="1">
      <alignment vertical="center"/>
    </xf>
    <xf numFmtId="0" fontId="0" fillId="0" borderId="47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4" fillId="0" borderId="50" xfId="2" applyFont="1" applyBorder="1" applyAlignment="1">
      <alignment vertical="center" wrapText="1"/>
    </xf>
    <xf numFmtId="0" fontId="15" fillId="0" borderId="51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11" fillId="0" borderId="55" xfId="2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1" fillId="0" borderId="58" xfId="2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4" fillId="0" borderId="67" xfId="2" applyFont="1" applyBorder="1" applyAlignment="1">
      <alignment vertical="center" wrapText="1"/>
    </xf>
    <xf numFmtId="0" fontId="15" fillId="0" borderId="68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43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72" xfId="0" applyNumberFormat="1" applyFont="1" applyFill="1" applyBorder="1" applyAlignment="1">
      <alignment horizontal="center" vertical="center"/>
    </xf>
    <xf numFmtId="176" fontId="3" fillId="2" borderId="7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176" fontId="3" fillId="2" borderId="38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/>
    </xf>
    <xf numFmtId="176" fontId="3" fillId="2" borderId="40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/>
    </xf>
    <xf numFmtId="0" fontId="18" fillId="0" borderId="0" xfId="2" applyFont="1">
      <alignment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Normal="100" workbookViewId="0">
      <selection sqref="A1:G1"/>
    </sheetView>
  </sheetViews>
  <sheetFormatPr defaultRowHeight="16.5" x14ac:dyDescent="0.25"/>
  <cols>
    <col min="1" max="1" width="22.75" style="48" customWidth="1"/>
    <col min="2" max="2" width="11.875" style="59" customWidth="1"/>
    <col min="3" max="3" width="12.25" style="59" customWidth="1"/>
    <col min="4" max="4" width="18.875" style="59" customWidth="1"/>
    <col min="5" max="5" width="11.875" style="59" customWidth="1"/>
    <col min="6" max="6" width="12.25" style="59" customWidth="1"/>
    <col min="7" max="7" width="18.875" style="59" customWidth="1"/>
    <col min="8" max="1014" width="9" style="48"/>
    <col min="1015" max="16384" width="9" style="61"/>
  </cols>
  <sheetData>
    <row r="1" spans="1:1014" ht="28.5" customHeight="1" thickBot="1" x14ac:dyDescent="0.3">
      <c r="A1" s="177" t="s">
        <v>0</v>
      </c>
      <c r="B1" s="178"/>
      <c r="C1" s="178"/>
      <c r="D1" s="178"/>
      <c r="E1" s="178"/>
      <c r="F1" s="178"/>
      <c r="G1" s="179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</row>
    <row r="2" spans="1:1014" ht="23.25" customHeight="1" thickTop="1" thickBot="1" x14ac:dyDescent="0.3">
      <c r="A2" s="108"/>
      <c r="B2" s="180" t="s">
        <v>1</v>
      </c>
      <c r="C2" s="180"/>
      <c r="D2" s="180"/>
      <c r="E2" s="180" t="s">
        <v>2</v>
      </c>
      <c r="F2" s="180"/>
      <c r="G2" s="180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</row>
    <row r="3" spans="1:1014" ht="33" customHeight="1" thickTop="1" thickBot="1" x14ac:dyDescent="0.3">
      <c r="A3" s="140" t="s">
        <v>3</v>
      </c>
      <c r="B3" s="141" t="s">
        <v>4</v>
      </c>
      <c r="C3" s="142" t="s">
        <v>5</v>
      </c>
      <c r="D3" s="143" t="s">
        <v>6</v>
      </c>
      <c r="E3" s="141" t="s">
        <v>4</v>
      </c>
      <c r="F3" s="142" t="s">
        <v>5</v>
      </c>
      <c r="G3" s="143" t="s">
        <v>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</row>
    <row r="4" spans="1:1014" ht="30" customHeight="1" thickTop="1" x14ac:dyDescent="0.25">
      <c r="A4" s="49" t="s">
        <v>54</v>
      </c>
      <c r="B4" s="62">
        <v>599015</v>
      </c>
      <c r="C4" s="63"/>
      <c r="D4" s="64"/>
      <c r="E4" s="62">
        <f>B4</f>
        <v>599015</v>
      </c>
      <c r="F4" s="63"/>
      <c r="G4" s="6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</row>
    <row r="5" spans="1:1014" ht="30" customHeight="1" x14ac:dyDescent="0.25">
      <c r="A5" s="50" t="s">
        <v>55</v>
      </c>
      <c r="B5" s="65"/>
      <c r="C5" s="110">
        <v>10342005</v>
      </c>
      <c r="D5" s="66"/>
      <c r="E5" s="65"/>
      <c r="F5" s="110">
        <f>C5</f>
        <v>10342005</v>
      </c>
      <c r="G5" s="66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</row>
    <row r="6" spans="1:1014" ht="30" customHeight="1" x14ac:dyDescent="0.25">
      <c r="A6" s="50" t="s">
        <v>8</v>
      </c>
      <c r="B6" s="67"/>
      <c r="C6" s="67"/>
      <c r="D6" s="66">
        <v>34407</v>
      </c>
      <c r="E6" s="67"/>
      <c r="F6" s="67"/>
      <c r="G6" s="66">
        <v>34329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</row>
    <row r="7" spans="1:1014" ht="30" customHeight="1" thickBot="1" x14ac:dyDescent="0.3">
      <c r="A7" s="50" t="s">
        <v>9</v>
      </c>
      <c r="B7" s="67"/>
      <c r="C7" s="67"/>
      <c r="D7" s="66">
        <v>39571650477</v>
      </c>
      <c r="E7" s="67"/>
      <c r="F7" s="67"/>
      <c r="G7" s="66">
        <v>237164677725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</row>
    <row r="8" spans="1:1014" ht="23.25" customHeight="1" thickTop="1" thickBot="1" x14ac:dyDescent="0.3">
      <c r="A8" s="181" t="s">
        <v>10</v>
      </c>
      <c r="B8" s="182" t="s">
        <v>11</v>
      </c>
      <c r="C8" s="183"/>
      <c r="D8" s="184" t="s">
        <v>6</v>
      </c>
      <c r="E8" s="182" t="s">
        <v>11</v>
      </c>
      <c r="F8" s="183"/>
      <c r="G8" s="184" t="s">
        <v>6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</row>
    <row r="9" spans="1:1014" ht="23.25" customHeight="1" thickTop="1" thickBot="1" x14ac:dyDescent="0.3">
      <c r="A9" s="181"/>
      <c r="B9" s="144"/>
      <c r="C9" s="145" t="s">
        <v>79</v>
      </c>
      <c r="D9" s="184"/>
      <c r="E9" s="144"/>
      <c r="F9" s="145" t="s">
        <v>79</v>
      </c>
      <c r="G9" s="184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</row>
    <row r="10" spans="1:1014" ht="30" customHeight="1" thickTop="1" thickBot="1" x14ac:dyDescent="0.3">
      <c r="A10" s="49" t="s">
        <v>12</v>
      </c>
      <c r="B10" s="111">
        <f>B11+B12</f>
        <v>1793885</v>
      </c>
      <c r="C10" s="69"/>
      <c r="D10" s="64">
        <f>D11+D12</f>
        <v>43636039645</v>
      </c>
      <c r="E10" s="111">
        <f>E11+E12</f>
        <v>2541186</v>
      </c>
      <c r="F10" s="69"/>
      <c r="G10" s="64">
        <f>G11+G12</f>
        <v>256215962375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</row>
    <row r="11" spans="1:1014" ht="30" customHeight="1" x14ac:dyDescent="0.25">
      <c r="A11" s="53" t="s">
        <v>13</v>
      </c>
      <c r="B11" s="112">
        <f>B13+B14+B16+B19+B22</f>
        <v>74506</v>
      </c>
      <c r="C11" s="70"/>
      <c r="D11" s="113">
        <f>D13+D14+D16+D19+D22</f>
        <v>11544117071</v>
      </c>
      <c r="E11" s="112">
        <f>E13+E14+E16+E19+E22</f>
        <v>821807</v>
      </c>
      <c r="F11" s="70"/>
      <c r="G11" s="113">
        <f>G13+G14+G16+G19+G22</f>
        <v>70854811651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</row>
    <row r="12" spans="1:1014" ht="30" customHeight="1" thickBot="1" x14ac:dyDescent="0.3">
      <c r="A12" s="54" t="s">
        <v>14</v>
      </c>
      <c r="B12" s="114">
        <f t="shared" ref="B12:G12" si="0">B17+B20+B23</f>
        <v>1719379</v>
      </c>
      <c r="C12" s="115">
        <f t="shared" si="0"/>
        <v>13664</v>
      </c>
      <c r="D12" s="116">
        <f t="shared" si="0"/>
        <v>32091922574</v>
      </c>
      <c r="E12" s="114">
        <f t="shared" si="0"/>
        <v>1719379</v>
      </c>
      <c r="F12" s="115">
        <f t="shared" si="0"/>
        <v>82409</v>
      </c>
      <c r="G12" s="116">
        <f t="shared" si="0"/>
        <v>185361150724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</row>
    <row r="13" spans="1:1014" ht="30" customHeight="1" x14ac:dyDescent="0.25">
      <c r="A13" s="53" t="s">
        <v>81</v>
      </c>
      <c r="B13" s="163">
        <v>8430</v>
      </c>
      <c r="C13" s="117"/>
      <c r="D13" s="164">
        <v>583772016</v>
      </c>
      <c r="E13" s="163">
        <v>52316</v>
      </c>
      <c r="F13" s="117"/>
      <c r="G13" s="164">
        <v>3571873774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</row>
    <row r="14" spans="1:1014" ht="30" customHeight="1" x14ac:dyDescent="0.25">
      <c r="A14" s="55" t="s">
        <v>16</v>
      </c>
      <c r="B14" s="118">
        <v>42758</v>
      </c>
      <c r="C14" s="68"/>
      <c r="D14" s="119">
        <v>161619547</v>
      </c>
      <c r="E14" s="118">
        <v>620968</v>
      </c>
      <c r="F14" s="68"/>
      <c r="G14" s="119">
        <v>1674382647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</row>
    <row r="15" spans="1:1014" ht="30" customHeight="1" x14ac:dyDescent="0.25">
      <c r="A15" s="55" t="s">
        <v>17</v>
      </c>
      <c r="B15" s="118">
        <f>B16+B17</f>
        <v>6692</v>
      </c>
      <c r="C15" s="68"/>
      <c r="D15" s="119">
        <f>D16+D17</f>
        <v>471975119</v>
      </c>
      <c r="E15" s="118">
        <f>E16+E17</f>
        <v>15950</v>
      </c>
      <c r="F15" s="68"/>
      <c r="G15" s="119">
        <f>G16+G17</f>
        <v>2706608111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</row>
    <row r="16" spans="1:1014" ht="30" customHeight="1" x14ac:dyDescent="0.25">
      <c r="A16" s="56" t="s">
        <v>18</v>
      </c>
      <c r="B16" s="62">
        <v>1869</v>
      </c>
      <c r="C16" s="57"/>
      <c r="D16" s="71">
        <v>417521430</v>
      </c>
      <c r="E16" s="62">
        <v>11127</v>
      </c>
      <c r="F16" s="57"/>
      <c r="G16" s="71">
        <v>2390373362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</row>
    <row r="17" spans="1:1014" ht="30" customHeight="1" x14ac:dyDescent="0.25">
      <c r="A17" s="56" t="s">
        <v>82</v>
      </c>
      <c r="B17" s="62">
        <v>4823</v>
      </c>
      <c r="C17" s="57">
        <v>41</v>
      </c>
      <c r="D17" s="71">
        <v>54453689</v>
      </c>
      <c r="E17" s="62">
        <f>B17</f>
        <v>4823</v>
      </c>
      <c r="F17" s="57">
        <v>185</v>
      </c>
      <c r="G17" s="71">
        <v>316234749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</row>
    <row r="18" spans="1:1014" ht="30" customHeight="1" x14ac:dyDescent="0.25">
      <c r="A18" s="55" t="s">
        <v>83</v>
      </c>
      <c r="B18" s="118">
        <f>B19+B20</f>
        <v>1677290</v>
      </c>
      <c r="C18" s="68"/>
      <c r="D18" s="119">
        <f>D19+D20</f>
        <v>39363644915</v>
      </c>
      <c r="E18" s="118">
        <f>E19+E20</f>
        <v>1720370</v>
      </c>
      <c r="F18" s="68"/>
      <c r="G18" s="119">
        <f>G19+G20</f>
        <v>229343164628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</row>
    <row r="19" spans="1:1014" ht="30" customHeight="1" x14ac:dyDescent="0.25">
      <c r="A19" s="56" t="s">
        <v>18</v>
      </c>
      <c r="B19" s="62">
        <v>8343</v>
      </c>
      <c r="C19" s="57"/>
      <c r="D19" s="71">
        <v>7912984031</v>
      </c>
      <c r="E19" s="62">
        <v>51423</v>
      </c>
      <c r="F19" s="57"/>
      <c r="G19" s="71">
        <v>47651851004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</row>
    <row r="20" spans="1:1014" ht="30" customHeight="1" x14ac:dyDescent="0.25">
      <c r="A20" s="56" t="s">
        <v>19</v>
      </c>
      <c r="B20" s="62">
        <v>1668947</v>
      </c>
      <c r="C20" s="57">
        <v>13000</v>
      </c>
      <c r="D20" s="71">
        <v>31450660884</v>
      </c>
      <c r="E20" s="62">
        <f>B20</f>
        <v>1668947</v>
      </c>
      <c r="F20" s="57">
        <v>78657</v>
      </c>
      <c r="G20" s="71">
        <v>181691313624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</row>
    <row r="21" spans="1:1014" ht="30" customHeight="1" x14ac:dyDescent="0.25">
      <c r="A21" s="55" t="s">
        <v>20</v>
      </c>
      <c r="B21" s="118">
        <f>B22+B23</f>
        <v>58715</v>
      </c>
      <c r="C21" s="68"/>
      <c r="D21" s="119">
        <f>D22+D23</f>
        <v>3055028048</v>
      </c>
      <c r="E21" s="118">
        <f>E22+E23</f>
        <v>131582</v>
      </c>
      <c r="F21" s="68"/>
      <c r="G21" s="119">
        <f>G22+G23</f>
        <v>18919933215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</row>
    <row r="22" spans="1:1014" ht="30" customHeight="1" x14ac:dyDescent="0.25">
      <c r="A22" s="56" t="s">
        <v>18</v>
      </c>
      <c r="B22" s="62">
        <v>13106</v>
      </c>
      <c r="C22" s="57"/>
      <c r="D22" s="71">
        <v>2468220047</v>
      </c>
      <c r="E22" s="62">
        <v>85973</v>
      </c>
      <c r="F22" s="57"/>
      <c r="G22" s="71">
        <v>15566330864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</row>
    <row r="23" spans="1:1014" ht="30" customHeight="1" thickBot="1" x14ac:dyDescent="0.3">
      <c r="A23" s="120" t="s">
        <v>19</v>
      </c>
      <c r="B23" s="121">
        <v>45609</v>
      </c>
      <c r="C23" s="165">
        <v>623</v>
      </c>
      <c r="D23" s="166">
        <v>586808001</v>
      </c>
      <c r="E23" s="121">
        <f>B23</f>
        <v>45609</v>
      </c>
      <c r="F23" s="165">
        <v>3567</v>
      </c>
      <c r="G23" s="166">
        <v>3353602351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</row>
    <row r="24" spans="1:1014" ht="17.25" customHeight="1" thickTop="1" x14ac:dyDescent="0.25">
      <c r="A24" s="135" t="s">
        <v>106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</row>
    <row r="25" spans="1:1014" ht="16.5" customHeight="1" x14ac:dyDescent="0.25">
      <c r="A25" s="161" t="s">
        <v>131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</row>
    <row r="26" spans="1:1014" ht="16.5" customHeight="1" x14ac:dyDescent="0.25">
      <c r="A26" s="135" t="s">
        <v>105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  <c r="ALS26" s="61"/>
      <c r="ALT26" s="61"/>
      <c r="ALU26" s="61"/>
      <c r="ALV26" s="61"/>
      <c r="ALW26" s="61"/>
      <c r="ALX26" s="61"/>
      <c r="ALY26" s="61"/>
      <c r="ALZ26" s="61"/>
    </row>
    <row r="27" spans="1:1014" ht="16.5" customHeight="1" x14ac:dyDescent="0.25">
      <c r="A27" s="135" t="s">
        <v>108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  <c r="ALS27" s="61"/>
      <c r="ALT27" s="61"/>
      <c r="ALU27" s="61"/>
      <c r="ALV27" s="61"/>
      <c r="ALW27" s="61"/>
      <c r="ALX27" s="61"/>
      <c r="ALY27" s="61"/>
      <c r="ALZ27" s="61"/>
    </row>
    <row r="28" spans="1:1014" ht="16.5" customHeight="1" x14ac:dyDescent="0.25">
      <c r="A28" s="60" t="s">
        <v>109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3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&amp;C&amp;"微軟正黑體,粗體"&amp;16勞工保險局112年6月統計提要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R37"/>
  <sheetViews>
    <sheetView zoomScaleNormal="100" workbookViewId="0">
      <selection sqref="A1:H1"/>
    </sheetView>
  </sheetViews>
  <sheetFormatPr defaultRowHeight="16.5" x14ac:dyDescent="0.25"/>
  <cols>
    <col min="1" max="1" width="3.875" style="48" customWidth="1"/>
    <col min="2" max="2" width="19.5" style="48" customWidth="1"/>
    <col min="3" max="3" width="11.875" style="59" customWidth="1"/>
    <col min="4" max="4" width="12.375" style="59" customWidth="1"/>
    <col min="5" max="5" width="18.875" style="59" customWidth="1"/>
    <col min="6" max="6" width="11.875" style="59" customWidth="1"/>
    <col min="7" max="7" width="12.375" style="59" customWidth="1"/>
    <col min="8" max="8" width="18.875" style="59" customWidth="1"/>
    <col min="9" max="1006" width="9" style="48"/>
    <col min="1007" max="16384" width="9" style="61"/>
  </cols>
  <sheetData>
    <row r="1" spans="1:1006" ht="28.5" customHeight="1" thickBot="1" x14ac:dyDescent="0.3">
      <c r="A1" s="177" t="s">
        <v>84</v>
      </c>
      <c r="B1" s="177"/>
      <c r="C1" s="178"/>
      <c r="D1" s="178"/>
      <c r="E1" s="178"/>
      <c r="F1" s="178"/>
      <c r="G1" s="178"/>
      <c r="H1" s="179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</row>
    <row r="2" spans="1:1006" ht="23.25" customHeight="1" thickTop="1" thickBot="1" x14ac:dyDescent="0.3">
      <c r="A2" s="187"/>
      <c r="B2" s="188"/>
      <c r="C2" s="180" t="s">
        <v>1</v>
      </c>
      <c r="D2" s="180"/>
      <c r="E2" s="180"/>
      <c r="F2" s="180" t="s">
        <v>2</v>
      </c>
      <c r="G2" s="180"/>
      <c r="H2" s="180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</row>
    <row r="3" spans="1:1006" ht="33" customHeight="1" thickTop="1" thickBot="1" x14ac:dyDescent="0.3">
      <c r="A3" s="189" t="s">
        <v>80</v>
      </c>
      <c r="B3" s="190"/>
      <c r="C3" s="141" t="s">
        <v>4</v>
      </c>
      <c r="D3" s="142" t="s">
        <v>5</v>
      </c>
      <c r="E3" s="143" t="s">
        <v>6</v>
      </c>
      <c r="F3" s="141" t="s">
        <v>4</v>
      </c>
      <c r="G3" s="142" t="s">
        <v>5</v>
      </c>
      <c r="H3" s="143" t="s">
        <v>6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</row>
    <row r="4" spans="1:1006" ht="26.1" customHeight="1" thickTop="1" x14ac:dyDescent="0.25">
      <c r="A4" s="185" t="s">
        <v>85</v>
      </c>
      <c r="B4" s="186"/>
      <c r="C4" s="62">
        <v>797222</v>
      </c>
      <c r="D4" s="63"/>
      <c r="E4" s="64"/>
      <c r="F4" s="62">
        <f>C4</f>
        <v>797222</v>
      </c>
      <c r="G4" s="63"/>
      <c r="H4" s="64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</row>
    <row r="5" spans="1:1006" ht="26.1" customHeight="1" x14ac:dyDescent="0.25">
      <c r="A5" s="193" t="s">
        <v>86</v>
      </c>
      <c r="B5" s="194"/>
      <c r="C5" s="65"/>
      <c r="D5" s="110">
        <v>11005141</v>
      </c>
      <c r="E5" s="66"/>
      <c r="F5" s="65"/>
      <c r="G5" s="110">
        <f>D5</f>
        <v>11005141</v>
      </c>
      <c r="H5" s="6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</row>
    <row r="6" spans="1:1006" ht="26.1" customHeight="1" x14ac:dyDescent="0.25">
      <c r="A6" s="193" t="s">
        <v>8</v>
      </c>
      <c r="B6" s="194"/>
      <c r="C6" s="67"/>
      <c r="D6" s="67"/>
      <c r="E6" s="66">
        <v>39020</v>
      </c>
      <c r="F6" s="67"/>
      <c r="G6" s="67"/>
      <c r="H6" s="66">
        <v>38956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</row>
    <row r="7" spans="1:1006" ht="26.1" customHeight="1" thickBot="1" x14ac:dyDescent="0.3">
      <c r="A7" s="195" t="s">
        <v>9</v>
      </c>
      <c r="B7" s="196"/>
      <c r="C7" s="67"/>
      <c r="D7" s="67"/>
      <c r="E7" s="66">
        <v>805153097</v>
      </c>
      <c r="F7" s="67"/>
      <c r="G7" s="67"/>
      <c r="H7" s="66">
        <v>4812263470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</row>
    <row r="8" spans="1:1006" ht="21.75" customHeight="1" thickTop="1" thickBot="1" x14ac:dyDescent="0.3">
      <c r="A8" s="197" t="s">
        <v>87</v>
      </c>
      <c r="B8" s="198"/>
      <c r="C8" s="182" t="s">
        <v>11</v>
      </c>
      <c r="D8" s="183"/>
      <c r="E8" s="184" t="s">
        <v>6</v>
      </c>
      <c r="F8" s="182" t="s">
        <v>11</v>
      </c>
      <c r="G8" s="183"/>
      <c r="H8" s="184" t="s">
        <v>6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</row>
    <row r="9" spans="1:1006" ht="21.75" customHeight="1" thickTop="1" thickBot="1" x14ac:dyDescent="0.3">
      <c r="A9" s="199"/>
      <c r="B9" s="200"/>
      <c r="C9" s="144"/>
      <c r="D9" s="145" t="s">
        <v>88</v>
      </c>
      <c r="E9" s="184"/>
      <c r="F9" s="144"/>
      <c r="G9" s="145" t="s">
        <v>88</v>
      </c>
      <c r="H9" s="184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</row>
    <row r="10" spans="1:1006" ht="26.1" customHeight="1" thickTop="1" thickBot="1" x14ac:dyDescent="0.3">
      <c r="A10" s="201" t="s">
        <v>12</v>
      </c>
      <c r="B10" s="202"/>
      <c r="C10" s="111">
        <f>C11+C12</f>
        <v>25456</v>
      </c>
      <c r="D10" s="69"/>
      <c r="E10" s="64">
        <f>E11+E12</f>
        <v>993261708</v>
      </c>
      <c r="F10" s="111">
        <f>F11+F12</f>
        <v>757692</v>
      </c>
      <c r="G10" s="69"/>
      <c r="H10" s="64">
        <f>H11+H12</f>
        <v>3447905927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</row>
    <row r="11" spans="1:1006" ht="26.1" customHeight="1" x14ac:dyDescent="0.25">
      <c r="A11" s="203" t="s">
        <v>13</v>
      </c>
      <c r="B11" s="204"/>
      <c r="C11" s="112">
        <f>C13+C15+C18+C20+C21</f>
        <v>22928</v>
      </c>
      <c r="D11" s="70"/>
      <c r="E11" s="113">
        <f>E13+E15+E18+E20+E21</f>
        <v>957079106</v>
      </c>
      <c r="F11" s="112">
        <f>F13+F15+F18+F20+F21</f>
        <v>755164</v>
      </c>
      <c r="G11" s="70"/>
      <c r="H11" s="113">
        <f>H13+H15+H18+H20+H21</f>
        <v>3234998084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</row>
    <row r="12" spans="1:1006" ht="26.1" customHeight="1" thickBot="1" x14ac:dyDescent="0.3">
      <c r="A12" s="205" t="s">
        <v>14</v>
      </c>
      <c r="B12" s="206"/>
      <c r="C12" s="114">
        <f t="shared" ref="C12:H12" si="0">C16+C19</f>
        <v>2528</v>
      </c>
      <c r="D12" s="115">
        <f t="shared" si="0"/>
        <v>39</v>
      </c>
      <c r="E12" s="116">
        <f t="shared" si="0"/>
        <v>36182602</v>
      </c>
      <c r="F12" s="114">
        <f t="shared" si="0"/>
        <v>2528</v>
      </c>
      <c r="G12" s="115">
        <f t="shared" si="0"/>
        <v>200</v>
      </c>
      <c r="H12" s="116">
        <f t="shared" si="0"/>
        <v>212907843</v>
      </c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</row>
    <row r="13" spans="1:1006" ht="26.1" customHeight="1" x14ac:dyDescent="0.25">
      <c r="A13" s="191" t="s">
        <v>16</v>
      </c>
      <c r="B13" s="192"/>
      <c r="C13" s="167">
        <v>11043</v>
      </c>
      <c r="D13" s="72"/>
      <c r="E13" s="168">
        <v>288924837</v>
      </c>
      <c r="F13" s="167">
        <v>50474</v>
      </c>
      <c r="G13" s="72"/>
      <c r="H13" s="168">
        <v>1308187680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</row>
    <row r="14" spans="1:1006" ht="26.1" customHeight="1" x14ac:dyDescent="0.25">
      <c r="A14" s="211" t="s">
        <v>89</v>
      </c>
      <c r="B14" s="212"/>
      <c r="C14" s="62">
        <f>C15+C16</f>
        <v>816</v>
      </c>
      <c r="D14" s="57"/>
      <c r="E14" s="71">
        <f>E15+E16</f>
        <v>75390772</v>
      </c>
      <c r="F14" s="62">
        <f>F15+F16</f>
        <v>1518</v>
      </c>
      <c r="G14" s="57"/>
      <c r="H14" s="71">
        <f>H15+H16</f>
        <v>400731637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</row>
    <row r="15" spans="1:1006" ht="26.1" customHeight="1" x14ac:dyDescent="0.25">
      <c r="A15" s="213" t="s">
        <v>18</v>
      </c>
      <c r="B15" s="214"/>
      <c r="C15" s="62">
        <v>164</v>
      </c>
      <c r="D15" s="57"/>
      <c r="E15" s="71">
        <v>65611080</v>
      </c>
      <c r="F15" s="62">
        <v>866</v>
      </c>
      <c r="G15" s="57"/>
      <c r="H15" s="71">
        <v>345276459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</row>
    <row r="16" spans="1:1006" ht="26.1" customHeight="1" x14ac:dyDescent="0.25">
      <c r="A16" s="215" t="s">
        <v>90</v>
      </c>
      <c r="B16" s="216"/>
      <c r="C16" s="62">
        <v>652</v>
      </c>
      <c r="D16" s="57">
        <v>12</v>
      </c>
      <c r="E16" s="71">
        <v>9779692</v>
      </c>
      <c r="F16" s="62">
        <f>C16</f>
        <v>652</v>
      </c>
      <c r="G16" s="57">
        <v>43</v>
      </c>
      <c r="H16" s="71">
        <v>55455178</v>
      </c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</row>
    <row r="17" spans="1:1006" ht="26.1" customHeight="1" x14ac:dyDescent="0.25">
      <c r="A17" s="211" t="s">
        <v>20</v>
      </c>
      <c r="B17" s="212"/>
      <c r="C17" s="118">
        <f>C18+C19</f>
        <v>1941</v>
      </c>
      <c r="D17" s="68"/>
      <c r="E17" s="119">
        <f>E18+E19</f>
        <v>86375120</v>
      </c>
      <c r="F17" s="118">
        <f>F18+F19</f>
        <v>2163</v>
      </c>
      <c r="G17" s="68"/>
      <c r="H17" s="119">
        <f>H18+H19</f>
        <v>400360715</v>
      </c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</row>
    <row r="18" spans="1:1006" ht="26.1" customHeight="1" x14ac:dyDescent="0.25">
      <c r="A18" s="213" t="s">
        <v>18</v>
      </c>
      <c r="B18" s="214"/>
      <c r="C18" s="62">
        <v>65</v>
      </c>
      <c r="D18" s="57"/>
      <c r="E18" s="71">
        <v>59972210</v>
      </c>
      <c r="F18" s="62">
        <v>287</v>
      </c>
      <c r="G18" s="57"/>
      <c r="H18" s="71">
        <v>242908050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</row>
    <row r="19" spans="1:1006" ht="26.1" customHeight="1" x14ac:dyDescent="0.25">
      <c r="A19" s="215" t="s">
        <v>90</v>
      </c>
      <c r="B19" s="216"/>
      <c r="C19" s="62">
        <v>1876</v>
      </c>
      <c r="D19" s="57">
        <v>27</v>
      </c>
      <c r="E19" s="71">
        <v>26402910</v>
      </c>
      <c r="F19" s="62">
        <f>C19</f>
        <v>1876</v>
      </c>
      <c r="G19" s="57">
        <v>157</v>
      </c>
      <c r="H19" s="71">
        <v>157452665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</row>
    <row r="20" spans="1:1006" ht="26.1" customHeight="1" x14ac:dyDescent="0.25">
      <c r="A20" s="224" t="s">
        <v>91</v>
      </c>
      <c r="B20" s="225"/>
      <c r="C20" s="167">
        <v>1</v>
      </c>
      <c r="D20" s="72"/>
      <c r="E20" s="168">
        <v>519710</v>
      </c>
      <c r="F20" s="167">
        <v>4</v>
      </c>
      <c r="G20" s="72"/>
      <c r="H20" s="168">
        <v>3577507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</row>
    <row r="21" spans="1:1006" ht="26.1" customHeight="1" thickBot="1" x14ac:dyDescent="0.3">
      <c r="A21" s="226" t="s">
        <v>77</v>
      </c>
      <c r="B21" s="227"/>
      <c r="C21" s="169">
        <v>11655</v>
      </c>
      <c r="D21" s="106"/>
      <c r="E21" s="170">
        <v>542051269</v>
      </c>
      <c r="F21" s="169">
        <v>703533</v>
      </c>
      <c r="G21" s="106"/>
      <c r="H21" s="170">
        <v>1335048388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</row>
    <row r="22" spans="1:1006" ht="39" customHeight="1" thickTop="1" thickBot="1" x14ac:dyDescent="0.3">
      <c r="A22" s="228" t="s">
        <v>92</v>
      </c>
      <c r="B22" s="229"/>
      <c r="C22" s="207" t="s">
        <v>11</v>
      </c>
      <c r="D22" s="208"/>
      <c r="E22" s="143" t="s">
        <v>6</v>
      </c>
      <c r="F22" s="207" t="s">
        <v>11</v>
      </c>
      <c r="G22" s="208"/>
      <c r="H22" s="143" t="s">
        <v>6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</row>
    <row r="23" spans="1:1006" ht="26.25" customHeight="1" thickTop="1" x14ac:dyDescent="0.25">
      <c r="A23" s="209" t="s">
        <v>93</v>
      </c>
      <c r="B23" s="210"/>
      <c r="C23" s="122"/>
      <c r="D23" s="171">
        <v>90832</v>
      </c>
      <c r="E23" s="172">
        <v>90992416</v>
      </c>
      <c r="F23" s="123"/>
      <c r="G23" s="171">
        <v>90832</v>
      </c>
      <c r="H23" s="172">
        <v>90992416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</row>
    <row r="24" spans="1:1006" ht="24.75" customHeight="1" x14ac:dyDescent="0.25">
      <c r="A24" s="217" t="s">
        <v>94</v>
      </c>
      <c r="B24" s="124" t="s">
        <v>95</v>
      </c>
      <c r="C24" s="62"/>
      <c r="D24" s="125">
        <v>1</v>
      </c>
      <c r="E24" s="66">
        <v>420</v>
      </c>
      <c r="F24" s="57"/>
      <c r="G24" s="125">
        <v>5</v>
      </c>
      <c r="H24" s="66">
        <v>9646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</row>
    <row r="25" spans="1:1006" ht="24.75" customHeight="1" x14ac:dyDescent="0.25">
      <c r="A25" s="218"/>
      <c r="B25" s="124" t="s">
        <v>96</v>
      </c>
      <c r="C25" s="65"/>
      <c r="D25" s="57">
        <v>0</v>
      </c>
      <c r="E25" s="66">
        <v>0</v>
      </c>
      <c r="F25" s="125"/>
      <c r="G25" s="57">
        <v>6</v>
      </c>
      <c r="H25" s="66">
        <v>4223328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</row>
    <row r="26" spans="1:1006" ht="24.75" customHeight="1" x14ac:dyDescent="0.25">
      <c r="A26" s="218"/>
      <c r="B26" s="124" t="s">
        <v>97</v>
      </c>
      <c r="C26" s="126"/>
      <c r="D26" s="67">
        <v>1</v>
      </c>
      <c r="E26" s="66">
        <v>1188000</v>
      </c>
      <c r="F26" s="67"/>
      <c r="G26" s="67">
        <v>2</v>
      </c>
      <c r="H26" s="66">
        <v>3249000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</row>
    <row r="27" spans="1:1006" ht="24.75" customHeight="1" x14ac:dyDescent="0.25">
      <c r="A27" s="219"/>
      <c r="B27" s="124" t="s">
        <v>98</v>
      </c>
      <c r="C27" s="126"/>
      <c r="D27" s="67">
        <v>0</v>
      </c>
      <c r="E27" s="66">
        <v>0</v>
      </c>
      <c r="F27" s="67"/>
      <c r="G27" s="67">
        <v>0</v>
      </c>
      <c r="H27" s="66">
        <v>0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</row>
    <row r="28" spans="1:1006" ht="29.25" customHeight="1" x14ac:dyDescent="0.25">
      <c r="A28" s="220" t="s">
        <v>99</v>
      </c>
      <c r="B28" s="127" t="s">
        <v>100</v>
      </c>
      <c r="C28" s="128"/>
      <c r="D28" s="129">
        <v>406</v>
      </c>
      <c r="E28" s="173">
        <v>5935200</v>
      </c>
      <c r="F28" s="129"/>
      <c r="G28" s="129">
        <v>1719</v>
      </c>
      <c r="H28" s="173">
        <v>26792400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/>
      <c r="AKP28" s="61"/>
      <c r="AKQ28" s="61"/>
      <c r="AKR28" s="61"/>
      <c r="AKS28" s="61"/>
      <c r="AKT28" s="61"/>
      <c r="AKU28" s="61"/>
      <c r="AKV28" s="61"/>
      <c r="AKW28" s="61"/>
      <c r="AKX28" s="61"/>
      <c r="AKY28" s="61"/>
      <c r="AKZ28" s="61"/>
      <c r="ALA28" s="61"/>
      <c r="ALB28" s="61"/>
      <c r="ALC28" s="61"/>
      <c r="ALD28" s="61"/>
      <c r="ALE28" s="61"/>
      <c r="ALF28" s="61"/>
      <c r="ALG28" s="61"/>
      <c r="ALH28" s="61"/>
      <c r="ALI28" s="61"/>
      <c r="ALJ28" s="61"/>
      <c r="ALK28" s="61"/>
      <c r="ALL28" s="61"/>
      <c r="ALM28" s="61"/>
      <c r="ALN28" s="61"/>
      <c r="ALO28" s="61"/>
      <c r="ALP28" s="61"/>
      <c r="ALQ28" s="61"/>
      <c r="ALR28" s="61"/>
    </row>
    <row r="29" spans="1:1006" ht="29.25" customHeight="1" x14ac:dyDescent="0.25">
      <c r="A29" s="221"/>
      <c r="B29" s="130" t="s">
        <v>98</v>
      </c>
      <c r="C29" s="131"/>
      <c r="D29" s="132">
        <v>7</v>
      </c>
      <c r="E29" s="174">
        <v>868000</v>
      </c>
      <c r="F29" s="132"/>
      <c r="G29" s="132">
        <v>45</v>
      </c>
      <c r="H29" s="174">
        <v>4079600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</row>
    <row r="30" spans="1:1006" ht="24.75" customHeight="1" x14ac:dyDescent="0.25">
      <c r="A30" s="217" t="s">
        <v>101</v>
      </c>
      <c r="B30" s="124" t="s">
        <v>98</v>
      </c>
      <c r="C30" s="133"/>
      <c r="D30" s="67">
        <v>1</v>
      </c>
      <c r="E30" s="66">
        <v>24800</v>
      </c>
      <c r="F30" s="67"/>
      <c r="G30" s="67">
        <v>1</v>
      </c>
      <c r="H30" s="66">
        <v>24800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</row>
    <row r="31" spans="1:1006" ht="24.75" customHeight="1" x14ac:dyDescent="0.25">
      <c r="A31" s="218"/>
      <c r="B31" s="124" t="s">
        <v>102</v>
      </c>
      <c r="C31" s="133"/>
      <c r="D31" s="67">
        <v>0</v>
      </c>
      <c r="E31" s="66">
        <v>0</v>
      </c>
      <c r="F31" s="67"/>
      <c r="G31" s="67">
        <v>1</v>
      </c>
      <c r="H31" s="66">
        <v>1584000</v>
      </c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</row>
    <row r="32" spans="1:1006" ht="24.75" customHeight="1" x14ac:dyDescent="0.25">
      <c r="A32" s="219"/>
      <c r="B32" s="124" t="s">
        <v>103</v>
      </c>
      <c r="C32" s="133"/>
      <c r="D32" s="67">
        <v>4</v>
      </c>
      <c r="E32" s="66">
        <v>4080375</v>
      </c>
      <c r="F32" s="67"/>
      <c r="G32" s="67">
        <v>17</v>
      </c>
      <c r="H32" s="66">
        <v>19006875</v>
      </c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</row>
    <row r="33" spans="1:1006" ht="26.25" customHeight="1" thickBot="1" x14ac:dyDescent="0.3">
      <c r="A33" s="222" t="s">
        <v>104</v>
      </c>
      <c r="B33" s="223"/>
      <c r="C33" s="107"/>
      <c r="D33" s="109"/>
      <c r="E33" s="175">
        <v>1648029</v>
      </c>
      <c r="F33" s="109"/>
      <c r="G33" s="109"/>
      <c r="H33" s="175">
        <v>8289159</v>
      </c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</row>
    <row r="34" spans="1:1006" ht="17.25" thickTop="1" x14ac:dyDescent="0.25">
      <c r="A34" s="135" t="s">
        <v>132</v>
      </c>
      <c r="B34" s="136"/>
      <c r="C34" s="137"/>
    </row>
    <row r="35" spans="1:1006" x14ac:dyDescent="0.25">
      <c r="A35" s="161" t="s">
        <v>133</v>
      </c>
      <c r="B35" s="135"/>
      <c r="C35" s="137"/>
    </row>
    <row r="36" spans="1:1006" x14ac:dyDescent="0.25">
      <c r="A36" s="135" t="s">
        <v>108</v>
      </c>
      <c r="B36" s="136"/>
      <c r="C36" s="137"/>
    </row>
    <row r="37" spans="1:1006" x14ac:dyDescent="0.25">
      <c r="A37" s="60" t="s">
        <v>109</v>
      </c>
      <c r="B37" s="136"/>
      <c r="C37" s="137"/>
    </row>
  </sheetData>
  <mergeCells count="34">
    <mergeCell ref="A24:A27"/>
    <mergeCell ref="A28:A29"/>
    <mergeCell ref="A30:A32"/>
    <mergeCell ref="A33:B33"/>
    <mergeCell ref="A20:B20"/>
    <mergeCell ref="A21:B21"/>
    <mergeCell ref="A22:B22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F8:G8"/>
    <mergeCell ref="H8:H9"/>
    <mergeCell ref="A10:B10"/>
    <mergeCell ref="A11:B11"/>
    <mergeCell ref="A12:B12"/>
    <mergeCell ref="C8:D8"/>
    <mergeCell ref="E8:E9"/>
    <mergeCell ref="A13:B13"/>
    <mergeCell ref="A5:B5"/>
    <mergeCell ref="A6:B6"/>
    <mergeCell ref="A7:B7"/>
    <mergeCell ref="A8:B9"/>
    <mergeCell ref="A4:B4"/>
    <mergeCell ref="A1:H1"/>
    <mergeCell ref="A2:B2"/>
    <mergeCell ref="C2:E2"/>
    <mergeCell ref="F2:H2"/>
    <mergeCell ref="A3:B3"/>
  </mergeCells>
  <phoneticPr fontId="13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&amp;C&amp;"微軟正黑體,粗體"&amp;16勞工保險局112年6月統計提要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34" t="s">
        <v>21</v>
      </c>
      <c r="B1" s="235"/>
      <c r="C1" s="235"/>
      <c r="D1" s="235"/>
      <c r="E1" s="235"/>
      <c r="F1" s="235"/>
      <c r="G1" s="236"/>
    </row>
    <row r="2" spans="1:7" ht="22.5" customHeight="1" thickTop="1" thickBot="1" x14ac:dyDescent="0.3">
      <c r="A2" s="3"/>
      <c r="B2" s="233" t="s">
        <v>1</v>
      </c>
      <c r="C2" s="233"/>
      <c r="D2" s="233"/>
      <c r="E2" s="233" t="s">
        <v>2</v>
      </c>
      <c r="F2" s="233"/>
      <c r="G2" s="233"/>
    </row>
    <row r="3" spans="1:7" ht="32.1" customHeight="1" thickTop="1" thickBot="1" x14ac:dyDescent="0.3">
      <c r="A3" s="146" t="s">
        <v>3</v>
      </c>
      <c r="B3" s="147" t="s">
        <v>4</v>
      </c>
      <c r="C3" s="148" t="s">
        <v>5</v>
      </c>
      <c r="D3" s="149" t="s">
        <v>6</v>
      </c>
      <c r="E3" s="147" t="s">
        <v>4</v>
      </c>
      <c r="F3" s="148" t="s">
        <v>5</v>
      </c>
      <c r="G3" s="149" t="s">
        <v>6</v>
      </c>
    </row>
    <row r="4" spans="1:7" ht="18" customHeight="1" thickTop="1" x14ac:dyDescent="0.25">
      <c r="A4" s="4" t="s">
        <v>54</v>
      </c>
      <c r="B4" s="19">
        <v>560808</v>
      </c>
      <c r="C4" s="20"/>
      <c r="D4" s="7"/>
      <c r="E4" s="19">
        <f>B4</f>
        <v>560808</v>
      </c>
      <c r="F4" s="20"/>
      <c r="G4" s="7"/>
    </row>
    <row r="5" spans="1:7" ht="18" customHeight="1" x14ac:dyDescent="0.25">
      <c r="A5" s="8" t="s">
        <v>55</v>
      </c>
      <c r="B5" s="21"/>
      <c r="C5" s="22">
        <v>7245583</v>
      </c>
      <c r="D5" s="11"/>
      <c r="E5" s="21"/>
      <c r="F5" s="22">
        <f>C5</f>
        <v>7245583</v>
      </c>
      <c r="G5" s="11"/>
    </row>
    <row r="6" spans="1:7" ht="18" customHeight="1" x14ac:dyDescent="0.25">
      <c r="A6" s="8" t="s">
        <v>8</v>
      </c>
      <c r="B6" s="5"/>
      <c r="C6" s="10"/>
      <c r="D6" s="11">
        <v>35854</v>
      </c>
      <c r="E6" s="13"/>
      <c r="F6" s="13"/>
      <c r="G6" s="11">
        <v>35756</v>
      </c>
    </row>
    <row r="7" spans="1:7" ht="18" customHeight="1" thickBot="1" x14ac:dyDescent="0.3">
      <c r="A7" s="23" t="s">
        <v>9</v>
      </c>
      <c r="B7" s="24"/>
      <c r="C7" s="25"/>
      <c r="D7" s="14">
        <v>2634489451</v>
      </c>
      <c r="E7" s="26"/>
      <c r="F7" s="26"/>
      <c r="G7" s="14">
        <v>15762361567</v>
      </c>
    </row>
    <row r="8" spans="1:7" ht="19.5" customHeight="1" thickTop="1" thickBot="1" x14ac:dyDescent="0.3">
      <c r="A8" s="237" t="s">
        <v>10</v>
      </c>
      <c r="B8" s="231" t="s">
        <v>11</v>
      </c>
      <c r="C8" s="231"/>
      <c r="D8" s="231" t="s">
        <v>6</v>
      </c>
      <c r="E8" s="231" t="s">
        <v>11</v>
      </c>
      <c r="F8" s="232"/>
      <c r="G8" s="240" t="s">
        <v>6</v>
      </c>
    </row>
    <row r="9" spans="1:7" ht="17.25" thickBot="1" x14ac:dyDescent="0.3">
      <c r="A9" s="238"/>
      <c r="B9" s="150"/>
      <c r="C9" s="151" t="s">
        <v>22</v>
      </c>
      <c r="D9" s="239"/>
      <c r="E9" s="150"/>
      <c r="F9" s="158" t="s">
        <v>22</v>
      </c>
      <c r="G9" s="241"/>
    </row>
    <row r="10" spans="1:7" ht="18" customHeight="1" thickTop="1" x14ac:dyDescent="0.25">
      <c r="A10" s="27" t="s">
        <v>12</v>
      </c>
      <c r="B10" s="15">
        <f t="shared" ref="B10:G10" si="0">SUM(B11:B15)</f>
        <v>120507</v>
      </c>
      <c r="C10" s="16">
        <f t="shared" si="0"/>
        <v>26285</v>
      </c>
      <c r="D10" s="28">
        <f t="shared" si="0"/>
        <v>1865049635</v>
      </c>
      <c r="E10" s="15">
        <f t="shared" si="0"/>
        <v>649187</v>
      </c>
      <c r="F10" s="16">
        <f t="shared" si="0"/>
        <v>152590</v>
      </c>
      <c r="G10" s="28">
        <f t="shared" si="0"/>
        <v>10662839453</v>
      </c>
    </row>
    <row r="11" spans="1:7" ht="18" customHeight="1" x14ac:dyDescent="0.25">
      <c r="A11" s="12" t="s">
        <v>23</v>
      </c>
      <c r="B11" s="5">
        <v>29411</v>
      </c>
      <c r="C11" s="10">
        <v>5892</v>
      </c>
      <c r="D11" s="17">
        <v>736544631</v>
      </c>
      <c r="E11" s="29">
        <v>183199</v>
      </c>
      <c r="F11" s="30">
        <v>41081</v>
      </c>
      <c r="G11" s="31">
        <v>4574568275</v>
      </c>
    </row>
    <row r="12" spans="1:7" ht="18" customHeight="1" x14ac:dyDescent="0.25">
      <c r="A12" s="12" t="s">
        <v>24</v>
      </c>
      <c r="B12" s="5">
        <v>2535</v>
      </c>
      <c r="C12" s="10">
        <f>B12</f>
        <v>2535</v>
      </c>
      <c r="D12" s="17">
        <v>145424795</v>
      </c>
      <c r="E12" s="5">
        <v>13138</v>
      </c>
      <c r="F12" s="10">
        <v>13138</v>
      </c>
      <c r="G12" s="17">
        <v>746563813</v>
      </c>
    </row>
    <row r="13" spans="1:7" ht="18" customHeight="1" x14ac:dyDescent="0.25">
      <c r="A13" s="12" t="s">
        <v>25</v>
      </c>
      <c r="B13" s="5">
        <v>2430</v>
      </c>
      <c r="C13" s="10">
        <v>700</v>
      </c>
      <c r="D13" s="17">
        <v>60270672</v>
      </c>
      <c r="E13" s="5">
        <v>9755</v>
      </c>
      <c r="F13" s="10">
        <v>3055</v>
      </c>
      <c r="G13" s="17">
        <v>243567432</v>
      </c>
    </row>
    <row r="14" spans="1:7" ht="18" customHeight="1" x14ac:dyDescent="0.25">
      <c r="A14" s="12" t="s">
        <v>26</v>
      </c>
      <c r="B14" s="5">
        <v>40881</v>
      </c>
      <c r="C14" s="10">
        <v>7446</v>
      </c>
      <c r="D14" s="17">
        <v>885416289</v>
      </c>
      <c r="E14" s="5">
        <v>230004</v>
      </c>
      <c r="F14" s="10">
        <v>45772</v>
      </c>
      <c r="G14" s="17">
        <v>4922136722</v>
      </c>
    </row>
    <row r="15" spans="1:7" ht="18" customHeight="1" thickBot="1" x14ac:dyDescent="0.3">
      <c r="A15" s="32" t="s">
        <v>27</v>
      </c>
      <c r="B15" s="73">
        <v>45250</v>
      </c>
      <c r="C15" s="74">
        <v>9712</v>
      </c>
      <c r="D15" s="75">
        <v>37393248</v>
      </c>
      <c r="E15" s="73">
        <v>213091</v>
      </c>
      <c r="F15" s="74">
        <v>49544</v>
      </c>
      <c r="G15" s="75">
        <v>176003211</v>
      </c>
    </row>
    <row r="16" spans="1:7" ht="15.75" customHeight="1" thickTop="1" x14ac:dyDescent="0.25">
      <c r="A16" s="47" t="s">
        <v>130</v>
      </c>
    </row>
    <row r="17" spans="1:7" ht="15.75" customHeight="1" x14ac:dyDescent="0.25">
      <c r="A17" s="47"/>
    </row>
    <row r="18" spans="1:7" ht="9" customHeight="1" x14ac:dyDescent="0.25">
      <c r="A18" s="18"/>
    </row>
    <row r="19" spans="1:7" ht="23.1" customHeight="1" thickBot="1" x14ac:dyDescent="0.3">
      <c r="A19" s="234" t="s">
        <v>37</v>
      </c>
      <c r="B19" s="235"/>
      <c r="C19" s="235"/>
      <c r="D19" s="235"/>
      <c r="E19" s="235"/>
      <c r="F19" s="235"/>
      <c r="G19" s="236"/>
    </row>
    <row r="20" spans="1:7" ht="22.5" customHeight="1" thickTop="1" thickBot="1" x14ac:dyDescent="0.3">
      <c r="A20" s="3"/>
      <c r="B20" s="233" t="s">
        <v>1</v>
      </c>
      <c r="C20" s="233"/>
      <c r="D20" s="233"/>
      <c r="E20" s="233" t="s">
        <v>2</v>
      </c>
      <c r="F20" s="233"/>
      <c r="G20" s="233"/>
    </row>
    <row r="21" spans="1:7" ht="32.1" customHeight="1" thickTop="1" thickBot="1" x14ac:dyDescent="0.3">
      <c r="A21" s="146" t="s">
        <v>29</v>
      </c>
      <c r="B21" s="147" t="s">
        <v>4</v>
      </c>
      <c r="C21" s="148" t="s">
        <v>5</v>
      </c>
      <c r="D21" s="149" t="s">
        <v>6</v>
      </c>
      <c r="E21" s="147" t="s">
        <v>4</v>
      </c>
      <c r="F21" s="148" t="s">
        <v>5</v>
      </c>
      <c r="G21" s="149" t="s">
        <v>6</v>
      </c>
    </row>
    <row r="22" spans="1:7" ht="18" customHeight="1" thickTop="1" x14ac:dyDescent="0.25">
      <c r="A22" s="4" t="s">
        <v>56</v>
      </c>
      <c r="B22" s="15">
        <v>572130</v>
      </c>
      <c r="C22" s="6"/>
      <c r="D22" s="7"/>
      <c r="E22" s="15">
        <f>B22</f>
        <v>572130</v>
      </c>
      <c r="F22" s="6"/>
      <c r="G22" s="7"/>
    </row>
    <row r="23" spans="1:7" ht="18" customHeight="1" x14ac:dyDescent="0.25">
      <c r="A23" s="8" t="s">
        <v>57</v>
      </c>
      <c r="B23" s="9"/>
      <c r="C23" s="22">
        <v>7404481</v>
      </c>
      <c r="D23" s="11"/>
      <c r="E23" s="9"/>
      <c r="F23" s="22">
        <f>C23</f>
        <v>7404481</v>
      </c>
      <c r="G23" s="11"/>
    </row>
    <row r="24" spans="1:7" ht="18" customHeight="1" x14ac:dyDescent="0.25">
      <c r="A24" s="8" t="s">
        <v>60</v>
      </c>
      <c r="B24" s="21"/>
      <c r="C24" s="13"/>
      <c r="D24" s="11">
        <v>43922</v>
      </c>
      <c r="E24" s="21"/>
      <c r="F24" s="13"/>
      <c r="G24" s="11">
        <v>43773</v>
      </c>
    </row>
    <row r="25" spans="1:7" ht="18" customHeight="1" thickBot="1" x14ac:dyDescent="0.3">
      <c r="A25" s="23" t="s">
        <v>31</v>
      </c>
      <c r="B25" s="34"/>
      <c r="C25" s="26"/>
      <c r="D25" s="14">
        <v>23544810602</v>
      </c>
      <c r="E25" s="34"/>
      <c r="F25" s="26"/>
      <c r="G25" s="14">
        <v>140110856776</v>
      </c>
    </row>
    <row r="26" spans="1:7" ht="19.5" customHeight="1" thickTop="1" thickBot="1" x14ac:dyDescent="0.3">
      <c r="A26" s="242" t="s">
        <v>38</v>
      </c>
      <c r="B26" s="231" t="s">
        <v>11</v>
      </c>
      <c r="C26" s="232"/>
      <c r="D26" s="230" t="s">
        <v>6</v>
      </c>
      <c r="E26" s="231" t="s">
        <v>11</v>
      </c>
      <c r="F26" s="232"/>
      <c r="G26" s="230" t="s">
        <v>6</v>
      </c>
    </row>
    <row r="27" spans="1:7" ht="17.25" customHeight="1" thickTop="1" thickBot="1" x14ac:dyDescent="0.3">
      <c r="A27" s="242"/>
      <c r="B27" s="150"/>
      <c r="C27" s="158" t="s">
        <v>39</v>
      </c>
      <c r="D27" s="230"/>
      <c r="E27" s="150"/>
      <c r="F27" s="158" t="s">
        <v>39</v>
      </c>
      <c r="G27" s="230"/>
    </row>
    <row r="28" spans="1:7" ht="18" customHeight="1" thickTop="1" x14ac:dyDescent="0.25">
      <c r="A28" s="27" t="s">
        <v>33</v>
      </c>
      <c r="B28" s="35">
        <f t="shared" ref="B28:G28" si="1">SUM(B29:B32)</f>
        <v>14539</v>
      </c>
      <c r="C28" s="36">
        <f t="shared" si="1"/>
        <v>662</v>
      </c>
      <c r="D28" s="36">
        <f t="shared" si="1"/>
        <v>4047579289</v>
      </c>
      <c r="E28" s="35">
        <f t="shared" si="1"/>
        <v>82936</v>
      </c>
      <c r="F28" s="36">
        <f t="shared" si="1"/>
        <v>3152</v>
      </c>
      <c r="G28" s="37">
        <f t="shared" si="1"/>
        <v>22033893637</v>
      </c>
    </row>
    <row r="29" spans="1:7" ht="18" customHeight="1" x14ac:dyDescent="0.25">
      <c r="A29" s="12" t="s">
        <v>40</v>
      </c>
      <c r="B29" s="29">
        <v>8206</v>
      </c>
      <c r="C29" s="30"/>
      <c r="D29" s="31">
        <v>3149109150</v>
      </c>
      <c r="E29" s="29">
        <v>47035</v>
      </c>
      <c r="F29" s="30"/>
      <c r="G29" s="31">
        <v>17916384375</v>
      </c>
    </row>
    <row r="30" spans="1:7" ht="18" customHeight="1" x14ac:dyDescent="0.25">
      <c r="A30" s="12" t="s">
        <v>41</v>
      </c>
      <c r="B30" s="5">
        <v>3662</v>
      </c>
      <c r="C30" s="10"/>
      <c r="D30" s="17">
        <v>765570657</v>
      </c>
      <c r="E30" s="5">
        <v>12067</v>
      </c>
      <c r="F30" s="10"/>
      <c r="G30" s="17">
        <v>2964107355</v>
      </c>
    </row>
    <row r="31" spans="1:7" ht="18" customHeight="1" x14ac:dyDescent="0.25">
      <c r="A31" s="12" t="s">
        <v>42</v>
      </c>
      <c r="B31" s="5">
        <v>2009</v>
      </c>
      <c r="C31" s="10"/>
      <c r="D31" s="17">
        <v>129669328</v>
      </c>
      <c r="E31" s="5">
        <v>12480</v>
      </c>
      <c r="F31" s="10"/>
      <c r="G31" s="17">
        <v>788982421</v>
      </c>
    </row>
    <row r="32" spans="1:7" ht="18" customHeight="1" thickBot="1" x14ac:dyDescent="0.3">
      <c r="A32" s="32" t="s">
        <v>61</v>
      </c>
      <c r="B32" s="24">
        <v>662</v>
      </c>
      <c r="C32" s="25">
        <v>662</v>
      </c>
      <c r="D32" s="33">
        <v>3230154</v>
      </c>
      <c r="E32" s="24">
        <v>11354</v>
      </c>
      <c r="F32" s="25">
        <v>3152</v>
      </c>
      <c r="G32" s="33">
        <v>364419486</v>
      </c>
    </row>
    <row r="33" spans="1:1006" ht="15.75" customHeight="1" thickTop="1" x14ac:dyDescent="0.25">
      <c r="A33" s="162" t="s">
        <v>134</v>
      </c>
    </row>
    <row r="34" spans="1:1006" ht="15.75" customHeight="1" x14ac:dyDescent="0.25">
      <c r="A34" s="162" t="s">
        <v>135</v>
      </c>
    </row>
    <row r="35" spans="1:1006" ht="15.75" customHeight="1" x14ac:dyDescent="0.25">
      <c r="A35" s="176" t="s">
        <v>136</v>
      </c>
    </row>
    <row r="36" spans="1:1006" s="61" customFormat="1" ht="15.75" customHeight="1" x14ac:dyDescent="0.25">
      <c r="A36" s="161" t="s">
        <v>137</v>
      </c>
      <c r="B36" s="136"/>
      <c r="C36" s="137"/>
      <c r="D36" s="59"/>
      <c r="E36" s="59"/>
      <c r="F36" s="59"/>
      <c r="G36" s="59"/>
      <c r="H36" s="5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  <c r="ABI36" s="48"/>
      <c r="ABJ36" s="48"/>
      <c r="ABK36" s="48"/>
      <c r="ABL36" s="48"/>
      <c r="ABM36" s="48"/>
      <c r="ABN36" s="48"/>
      <c r="ABO36" s="48"/>
      <c r="ABP36" s="48"/>
      <c r="ABQ36" s="48"/>
      <c r="ABR36" s="48"/>
      <c r="ABS36" s="48"/>
      <c r="ABT36" s="48"/>
      <c r="ABU36" s="48"/>
      <c r="ABV36" s="48"/>
      <c r="ABW36" s="48"/>
      <c r="ABX36" s="48"/>
      <c r="ABY36" s="48"/>
      <c r="ABZ36" s="48"/>
      <c r="ACA36" s="48"/>
      <c r="ACB36" s="48"/>
      <c r="ACC36" s="48"/>
      <c r="ACD36" s="48"/>
      <c r="ACE36" s="48"/>
      <c r="ACF36" s="48"/>
      <c r="ACG36" s="48"/>
      <c r="ACH36" s="48"/>
      <c r="ACI36" s="48"/>
      <c r="ACJ36" s="48"/>
      <c r="ACK36" s="48"/>
      <c r="ACL36" s="48"/>
      <c r="ACM36" s="48"/>
      <c r="ACN36" s="48"/>
      <c r="ACO36" s="48"/>
      <c r="ACP36" s="48"/>
      <c r="ACQ36" s="48"/>
      <c r="ACR36" s="48"/>
      <c r="ACS36" s="48"/>
      <c r="ACT36" s="48"/>
      <c r="ACU36" s="48"/>
      <c r="ACV36" s="48"/>
      <c r="ACW36" s="48"/>
      <c r="ACX36" s="48"/>
      <c r="ACY36" s="48"/>
      <c r="ACZ36" s="48"/>
      <c r="ADA36" s="48"/>
      <c r="ADB36" s="48"/>
      <c r="ADC36" s="48"/>
      <c r="ADD36" s="48"/>
      <c r="ADE36" s="48"/>
      <c r="ADF36" s="48"/>
      <c r="ADG36" s="48"/>
      <c r="ADH36" s="48"/>
      <c r="ADI36" s="48"/>
      <c r="ADJ36" s="48"/>
      <c r="ADK36" s="48"/>
      <c r="ADL36" s="48"/>
      <c r="ADM36" s="48"/>
      <c r="ADN36" s="48"/>
      <c r="ADO36" s="48"/>
      <c r="ADP36" s="48"/>
      <c r="ADQ36" s="48"/>
      <c r="ADR36" s="48"/>
      <c r="ADS36" s="48"/>
      <c r="ADT36" s="48"/>
      <c r="ADU36" s="48"/>
      <c r="ADV36" s="48"/>
      <c r="ADW36" s="48"/>
      <c r="ADX36" s="48"/>
      <c r="ADY36" s="48"/>
      <c r="ADZ36" s="48"/>
      <c r="AEA36" s="48"/>
      <c r="AEB36" s="48"/>
      <c r="AEC36" s="48"/>
      <c r="AED36" s="48"/>
      <c r="AEE36" s="48"/>
      <c r="AEF36" s="48"/>
      <c r="AEG36" s="48"/>
      <c r="AEH36" s="48"/>
      <c r="AEI36" s="48"/>
      <c r="AEJ36" s="48"/>
      <c r="AEK36" s="48"/>
      <c r="AEL36" s="48"/>
      <c r="AEM36" s="48"/>
      <c r="AEN36" s="48"/>
      <c r="AEO36" s="48"/>
      <c r="AEP36" s="48"/>
      <c r="AEQ36" s="48"/>
      <c r="AER36" s="48"/>
      <c r="AES36" s="48"/>
      <c r="AET36" s="48"/>
      <c r="AEU36" s="48"/>
      <c r="AEV36" s="48"/>
      <c r="AEW36" s="48"/>
      <c r="AEX36" s="48"/>
      <c r="AEY36" s="48"/>
      <c r="AEZ36" s="48"/>
      <c r="AFA36" s="48"/>
      <c r="AFB36" s="48"/>
      <c r="AFC36" s="48"/>
      <c r="AFD36" s="48"/>
      <c r="AFE36" s="48"/>
      <c r="AFF36" s="48"/>
      <c r="AFG36" s="48"/>
      <c r="AFH36" s="48"/>
      <c r="AFI36" s="48"/>
      <c r="AFJ36" s="48"/>
      <c r="AFK36" s="48"/>
      <c r="AFL36" s="48"/>
      <c r="AFM36" s="48"/>
      <c r="AFN36" s="48"/>
      <c r="AFO36" s="48"/>
      <c r="AFP36" s="48"/>
      <c r="AFQ36" s="48"/>
      <c r="AFR36" s="48"/>
      <c r="AFS36" s="48"/>
      <c r="AFT36" s="48"/>
      <c r="AFU36" s="48"/>
      <c r="AFV36" s="48"/>
      <c r="AFW36" s="48"/>
      <c r="AFX36" s="48"/>
      <c r="AFY36" s="48"/>
      <c r="AFZ36" s="48"/>
      <c r="AGA36" s="48"/>
      <c r="AGB36" s="48"/>
      <c r="AGC36" s="48"/>
      <c r="AGD36" s="48"/>
      <c r="AGE36" s="48"/>
      <c r="AGF36" s="48"/>
      <c r="AGG36" s="48"/>
      <c r="AGH36" s="48"/>
      <c r="AGI36" s="48"/>
      <c r="AGJ36" s="48"/>
      <c r="AGK36" s="48"/>
      <c r="AGL36" s="48"/>
      <c r="AGM36" s="48"/>
      <c r="AGN36" s="48"/>
      <c r="AGO36" s="48"/>
      <c r="AGP36" s="48"/>
      <c r="AGQ36" s="48"/>
      <c r="AGR36" s="48"/>
      <c r="AGS36" s="48"/>
      <c r="AGT36" s="48"/>
      <c r="AGU36" s="48"/>
      <c r="AGV36" s="48"/>
      <c r="AGW36" s="48"/>
      <c r="AGX36" s="48"/>
      <c r="AGY36" s="48"/>
      <c r="AGZ36" s="48"/>
      <c r="AHA36" s="48"/>
      <c r="AHB36" s="48"/>
      <c r="AHC36" s="48"/>
      <c r="AHD36" s="48"/>
      <c r="AHE36" s="48"/>
      <c r="AHF36" s="48"/>
      <c r="AHG36" s="48"/>
      <c r="AHH36" s="48"/>
      <c r="AHI36" s="48"/>
      <c r="AHJ36" s="48"/>
      <c r="AHK36" s="48"/>
      <c r="AHL36" s="48"/>
      <c r="AHM36" s="48"/>
      <c r="AHN36" s="48"/>
      <c r="AHO36" s="48"/>
      <c r="AHP36" s="48"/>
      <c r="AHQ36" s="48"/>
      <c r="AHR36" s="48"/>
      <c r="AHS36" s="48"/>
      <c r="AHT36" s="48"/>
      <c r="AHU36" s="48"/>
      <c r="AHV36" s="48"/>
      <c r="AHW36" s="48"/>
      <c r="AHX36" s="48"/>
      <c r="AHY36" s="48"/>
      <c r="AHZ36" s="48"/>
      <c r="AIA36" s="48"/>
      <c r="AIB36" s="48"/>
      <c r="AIC36" s="48"/>
      <c r="AID36" s="48"/>
      <c r="AIE36" s="48"/>
      <c r="AIF36" s="48"/>
      <c r="AIG36" s="48"/>
      <c r="AIH36" s="48"/>
      <c r="AII36" s="48"/>
      <c r="AIJ36" s="48"/>
      <c r="AIK36" s="48"/>
      <c r="AIL36" s="48"/>
      <c r="AIM36" s="48"/>
      <c r="AIN36" s="48"/>
      <c r="AIO36" s="48"/>
      <c r="AIP36" s="48"/>
      <c r="AIQ36" s="48"/>
      <c r="AIR36" s="48"/>
      <c r="AIS36" s="48"/>
      <c r="AIT36" s="48"/>
      <c r="AIU36" s="48"/>
      <c r="AIV36" s="48"/>
      <c r="AIW36" s="48"/>
      <c r="AIX36" s="48"/>
      <c r="AIY36" s="48"/>
      <c r="AIZ36" s="48"/>
      <c r="AJA36" s="48"/>
      <c r="AJB36" s="48"/>
      <c r="AJC36" s="48"/>
      <c r="AJD36" s="48"/>
      <c r="AJE36" s="48"/>
      <c r="AJF36" s="48"/>
      <c r="AJG36" s="48"/>
      <c r="AJH36" s="48"/>
      <c r="AJI36" s="48"/>
      <c r="AJJ36" s="48"/>
      <c r="AJK36" s="48"/>
      <c r="AJL36" s="48"/>
      <c r="AJM36" s="48"/>
      <c r="AJN36" s="48"/>
      <c r="AJO36" s="48"/>
      <c r="AJP36" s="48"/>
      <c r="AJQ36" s="48"/>
      <c r="AJR36" s="48"/>
      <c r="AJS36" s="48"/>
      <c r="AJT36" s="48"/>
      <c r="AJU36" s="48"/>
      <c r="AJV36" s="48"/>
      <c r="AJW36" s="48"/>
      <c r="AJX36" s="48"/>
      <c r="AJY36" s="48"/>
      <c r="AJZ36" s="48"/>
      <c r="AKA36" s="48"/>
      <c r="AKB36" s="48"/>
      <c r="AKC36" s="48"/>
      <c r="AKD36" s="48"/>
      <c r="AKE36" s="48"/>
      <c r="AKF36" s="48"/>
      <c r="AKG36" s="48"/>
      <c r="AKH36" s="48"/>
      <c r="AKI36" s="48"/>
      <c r="AKJ36" s="48"/>
      <c r="AKK36" s="48"/>
      <c r="AKL36" s="48"/>
      <c r="AKM36" s="48"/>
      <c r="AKN36" s="48"/>
      <c r="AKO36" s="48"/>
      <c r="AKP36" s="48"/>
      <c r="AKQ36" s="48"/>
      <c r="AKR36" s="48"/>
      <c r="AKS36" s="48"/>
      <c r="AKT36" s="48"/>
      <c r="AKU36" s="48"/>
      <c r="AKV36" s="48"/>
      <c r="AKW36" s="48"/>
      <c r="AKX36" s="48"/>
      <c r="AKY36" s="48"/>
      <c r="AKZ36" s="48"/>
      <c r="ALA36" s="48"/>
      <c r="ALB36" s="48"/>
      <c r="ALC36" s="48"/>
      <c r="ALD36" s="48"/>
      <c r="ALE36" s="48"/>
      <c r="ALF36" s="48"/>
      <c r="ALG36" s="48"/>
      <c r="ALH36" s="48"/>
      <c r="ALI36" s="48"/>
      <c r="ALJ36" s="48"/>
      <c r="ALK36" s="48"/>
      <c r="ALL36" s="48"/>
      <c r="ALM36" s="48"/>
      <c r="ALN36" s="48"/>
      <c r="ALO36" s="48"/>
      <c r="ALP36" s="48"/>
      <c r="ALQ36" s="48"/>
      <c r="ALR36" s="48"/>
    </row>
    <row r="37" spans="1:1006" s="61" customFormat="1" ht="15.75" customHeight="1" x14ac:dyDescent="0.25">
      <c r="A37" s="60" t="s">
        <v>110</v>
      </c>
      <c r="B37" s="136"/>
      <c r="C37" s="137"/>
      <c r="D37" s="59"/>
      <c r="E37" s="59"/>
      <c r="F37" s="59"/>
      <c r="G37" s="59"/>
      <c r="H37" s="5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  <c r="ABI37" s="48"/>
      <c r="ABJ37" s="48"/>
      <c r="ABK37" s="48"/>
      <c r="ABL37" s="48"/>
      <c r="ABM37" s="48"/>
      <c r="ABN37" s="48"/>
      <c r="ABO37" s="48"/>
      <c r="ABP37" s="48"/>
      <c r="ABQ37" s="48"/>
      <c r="ABR37" s="48"/>
      <c r="ABS37" s="48"/>
      <c r="ABT37" s="48"/>
      <c r="ABU37" s="48"/>
      <c r="ABV37" s="48"/>
      <c r="ABW37" s="48"/>
      <c r="ABX37" s="48"/>
      <c r="ABY37" s="48"/>
      <c r="ABZ37" s="48"/>
      <c r="ACA37" s="48"/>
      <c r="ACB37" s="48"/>
      <c r="ACC37" s="48"/>
      <c r="ACD37" s="48"/>
      <c r="ACE37" s="48"/>
      <c r="ACF37" s="48"/>
      <c r="ACG37" s="48"/>
      <c r="ACH37" s="48"/>
      <c r="ACI37" s="48"/>
      <c r="ACJ37" s="48"/>
      <c r="ACK37" s="48"/>
      <c r="ACL37" s="48"/>
      <c r="ACM37" s="48"/>
      <c r="ACN37" s="48"/>
      <c r="ACO37" s="48"/>
      <c r="ACP37" s="48"/>
      <c r="ACQ37" s="48"/>
      <c r="ACR37" s="48"/>
      <c r="ACS37" s="48"/>
      <c r="ACT37" s="48"/>
      <c r="ACU37" s="48"/>
      <c r="ACV37" s="48"/>
      <c r="ACW37" s="48"/>
      <c r="ACX37" s="48"/>
      <c r="ACY37" s="48"/>
      <c r="ACZ37" s="48"/>
      <c r="ADA37" s="48"/>
      <c r="ADB37" s="48"/>
      <c r="ADC37" s="48"/>
      <c r="ADD37" s="48"/>
      <c r="ADE37" s="48"/>
      <c r="ADF37" s="48"/>
      <c r="ADG37" s="48"/>
      <c r="ADH37" s="48"/>
      <c r="ADI37" s="48"/>
      <c r="ADJ37" s="48"/>
      <c r="ADK37" s="48"/>
      <c r="ADL37" s="48"/>
      <c r="ADM37" s="48"/>
      <c r="ADN37" s="48"/>
      <c r="ADO37" s="48"/>
      <c r="ADP37" s="48"/>
      <c r="ADQ37" s="48"/>
      <c r="ADR37" s="48"/>
      <c r="ADS37" s="48"/>
      <c r="ADT37" s="48"/>
      <c r="ADU37" s="48"/>
      <c r="ADV37" s="48"/>
      <c r="ADW37" s="48"/>
      <c r="ADX37" s="48"/>
      <c r="ADY37" s="48"/>
      <c r="ADZ37" s="48"/>
      <c r="AEA37" s="48"/>
      <c r="AEB37" s="48"/>
      <c r="AEC37" s="48"/>
      <c r="AED37" s="48"/>
      <c r="AEE37" s="48"/>
      <c r="AEF37" s="48"/>
      <c r="AEG37" s="48"/>
      <c r="AEH37" s="48"/>
      <c r="AEI37" s="48"/>
      <c r="AEJ37" s="48"/>
      <c r="AEK37" s="48"/>
      <c r="AEL37" s="48"/>
      <c r="AEM37" s="48"/>
      <c r="AEN37" s="48"/>
      <c r="AEO37" s="48"/>
      <c r="AEP37" s="48"/>
      <c r="AEQ37" s="48"/>
      <c r="AER37" s="48"/>
      <c r="AES37" s="48"/>
      <c r="AET37" s="48"/>
      <c r="AEU37" s="48"/>
      <c r="AEV37" s="48"/>
      <c r="AEW37" s="48"/>
      <c r="AEX37" s="48"/>
      <c r="AEY37" s="48"/>
      <c r="AEZ37" s="48"/>
      <c r="AFA37" s="48"/>
      <c r="AFB37" s="48"/>
      <c r="AFC37" s="48"/>
      <c r="AFD37" s="48"/>
      <c r="AFE37" s="48"/>
      <c r="AFF37" s="48"/>
      <c r="AFG37" s="48"/>
      <c r="AFH37" s="48"/>
      <c r="AFI37" s="48"/>
      <c r="AFJ37" s="48"/>
      <c r="AFK37" s="48"/>
      <c r="AFL37" s="48"/>
      <c r="AFM37" s="48"/>
      <c r="AFN37" s="48"/>
      <c r="AFO37" s="48"/>
      <c r="AFP37" s="48"/>
      <c r="AFQ37" s="48"/>
      <c r="AFR37" s="48"/>
      <c r="AFS37" s="48"/>
      <c r="AFT37" s="48"/>
      <c r="AFU37" s="48"/>
      <c r="AFV37" s="48"/>
      <c r="AFW37" s="48"/>
      <c r="AFX37" s="48"/>
      <c r="AFY37" s="48"/>
      <c r="AFZ37" s="48"/>
      <c r="AGA37" s="48"/>
      <c r="AGB37" s="48"/>
      <c r="AGC37" s="48"/>
      <c r="AGD37" s="48"/>
      <c r="AGE37" s="48"/>
      <c r="AGF37" s="48"/>
      <c r="AGG37" s="48"/>
      <c r="AGH37" s="48"/>
      <c r="AGI37" s="48"/>
      <c r="AGJ37" s="48"/>
      <c r="AGK37" s="48"/>
      <c r="AGL37" s="48"/>
      <c r="AGM37" s="48"/>
      <c r="AGN37" s="48"/>
      <c r="AGO37" s="48"/>
      <c r="AGP37" s="48"/>
      <c r="AGQ37" s="48"/>
      <c r="AGR37" s="48"/>
      <c r="AGS37" s="48"/>
      <c r="AGT37" s="48"/>
      <c r="AGU37" s="48"/>
      <c r="AGV37" s="48"/>
      <c r="AGW37" s="48"/>
      <c r="AGX37" s="48"/>
      <c r="AGY37" s="48"/>
      <c r="AGZ37" s="48"/>
      <c r="AHA37" s="48"/>
      <c r="AHB37" s="48"/>
      <c r="AHC37" s="48"/>
      <c r="AHD37" s="48"/>
      <c r="AHE37" s="48"/>
      <c r="AHF37" s="48"/>
      <c r="AHG37" s="48"/>
      <c r="AHH37" s="48"/>
      <c r="AHI37" s="48"/>
      <c r="AHJ37" s="48"/>
      <c r="AHK37" s="48"/>
      <c r="AHL37" s="48"/>
      <c r="AHM37" s="48"/>
      <c r="AHN37" s="48"/>
      <c r="AHO37" s="48"/>
      <c r="AHP37" s="48"/>
      <c r="AHQ37" s="48"/>
      <c r="AHR37" s="48"/>
      <c r="AHS37" s="48"/>
      <c r="AHT37" s="48"/>
      <c r="AHU37" s="48"/>
      <c r="AHV37" s="48"/>
      <c r="AHW37" s="48"/>
      <c r="AHX37" s="48"/>
      <c r="AHY37" s="48"/>
      <c r="AHZ37" s="48"/>
      <c r="AIA37" s="48"/>
      <c r="AIB37" s="48"/>
      <c r="AIC37" s="48"/>
      <c r="AID37" s="48"/>
      <c r="AIE37" s="48"/>
      <c r="AIF37" s="48"/>
      <c r="AIG37" s="48"/>
      <c r="AIH37" s="48"/>
      <c r="AII37" s="48"/>
      <c r="AIJ37" s="48"/>
      <c r="AIK37" s="48"/>
      <c r="AIL37" s="48"/>
      <c r="AIM37" s="48"/>
      <c r="AIN37" s="48"/>
      <c r="AIO37" s="48"/>
      <c r="AIP37" s="48"/>
      <c r="AIQ37" s="48"/>
      <c r="AIR37" s="48"/>
      <c r="AIS37" s="48"/>
      <c r="AIT37" s="48"/>
      <c r="AIU37" s="48"/>
      <c r="AIV37" s="48"/>
      <c r="AIW37" s="48"/>
      <c r="AIX37" s="48"/>
      <c r="AIY37" s="48"/>
      <c r="AIZ37" s="48"/>
      <c r="AJA37" s="48"/>
      <c r="AJB37" s="48"/>
      <c r="AJC37" s="48"/>
      <c r="AJD37" s="48"/>
      <c r="AJE37" s="48"/>
      <c r="AJF37" s="48"/>
      <c r="AJG37" s="48"/>
      <c r="AJH37" s="48"/>
      <c r="AJI37" s="48"/>
      <c r="AJJ37" s="48"/>
      <c r="AJK37" s="48"/>
      <c r="AJL37" s="48"/>
      <c r="AJM37" s="48"/>
      <c r="AJN37" s="48"/>
      <c r="AJO37" s="48"/>
      <c r="AJP37" s="48"/>
      <c r="AJQ37" s="48"/>
      <c r="AJR37" s="48"/>
      <c r="AJS37" s="48"/>
      <c r="AJT37" s="48"/>
      <c r="AJU37" s="48"/>
      <c r="AJV37" s="48"/>
      <c r="AJW37" s="48"/>
      <c r="AJX37" s="48"/>
      <c r="AJY37" s="48"/>
      <c r="AJZ37" s="48"/>
      <c r="AKA37" s="48"/>
      <c r="AKB37" s="48"/>
      <c r="AKC37" s="48"/>
      <c r="AKD37" s="48"/>
      <c r="AKE37" s="48"/>
      <c r="AKF37" s="48"/>
      <c r="AKG37" s="48"/>
      <c r="AKH37" s="48"/>
      <c r="AKI37" s="48"/>
      <c r="AKJ37" s="48"/>
      <c r="AKK37" s="48"/>
      <c r="AKL37" s="48"/>
      <c r="AKM37" s="48"/>
      <c r="AKN37" s="48"/>
      <c r="AKO37" s="48"/>
      <c r="AKP37" s="48"/>
      <c r="AKQ37" s="48"/>
      <c r="AKR37" s="48"/>
      <c r="AKS37" s="48"/>
      <c r="AKT37" s="48"/>
      <c r="AKU37" s="48"/>
      <c r="AKV37" s="48"/>
      <c r="AKW37" s="48"/>
      <c r="AKX37" s="48"/>
      <c r="AKY37" s="48"/>
      <c r="AKZ37" s="48"/>
      <c r="ALA37" s="48"/>
      <c r="ALB37" s="48"/>
      <c r="ALC37" s="48"/>
      <c r="ALD37" s="48"/>
      <c r="ALE37" s="48"/>
      <c r="ALF37" s="48"/>
      <c r="ALG37" s="48"/>
      <c r="ALH37" s="48"/>
      <c r="ALI37" s="48"/>
      <c r="ALJ37" s="48"/>
      <c r="ALK37" s="48"/>
      <c r="ALL37" s="48"/>
      <c r="ALM37" s="48"/>
      <c r="ALN37" s="48"/>
      <c r="ALO37" s="48"/>
      <c r="ALP37" s="48"/>
      <c r="ALQ37" s="48"/>
      <c r="ALR37" s="48"/>
    </row>
    <row r="38" spans="1:1006" ht="9" customHeight="1" x14ac:dyDescent="0.25">
      <c r="A38" s="47"/>
    </row>
    <row r="39" spans="1:1006" ht="23.1" customHeight="1" thickBot="1" x14ac:dyDescent="0.3">
      <c r="A39" s="234" t="s">
        <v>28</v>
      </c>
      <c r="B39" s="235"/>
      <c r="C39" s="235"/>
      <c r="D39" s="235"/>
      <c r="E39" s="235"/>
      <c r="F39" s="235"/>
      <c r="G39" s="236"/>
    </row>
    <row r="40" spans="1:1006" ht="22.5" customHeight="1" thickTop="1" thickBot="1" x14ac:dyDescent="0.3">
      <c r="A40" s="39"/>
      <c r="B40" s="233" t="s">
        <v>1</v>
      </c>
      <c r="C40" s="233"/>
      <c r="D40" s="233"/>
      <c r="E40" s="233" t="s">
        <v>2</v>
      </c>
      <c r="F40" s="233"/>
      <c r="G40" s="233"/>
    </row>
    <row r="41" spans="1:1006" ht="32.1" customHeight="1" thickTop="1" thickBot="1" x14ac:dyDescent="0.3">
      <c r="A41" s="146" t="s">
        <v>29</v>
      </c>
      <c r="B41" s="147" t="s">
        <v>4</v>
      </c>
      <c r="C41" s="148" t="s">
        <v>5</v>
      </c>
      <c r="D41" s="149" t="s">
        <v>6</v>
      </c>
      <c r="E41" s="147" t="s">
        <v>4</v>
      </c>
      <c r="F41" s="148" t="s">
        <v>5</v>
      </c>
      <c r="G41" s="149" t="s">
        <v>6</v>
      </c>
    </row>
    <row r="42" spans="1:1006" ht="18" customHeight="1" thickTop="1" x14ac:dyDescent="0.25">
      <c r="A42" s="4" t="s">
        <v>56</v>
      </c>
      <c r="B42" s="15">
        <v>576906</v>
      </c>
      <c r="C42" s="6"/>
      <c r="D42" s="7"/>
      <c r="E42" s="40">
        <f>B42</f>
        <v>576906</v>
      </c>
      <c r="F42" s="6"/>
      <c r="G42" s="37"/>
    </row>
    <row r="43" spans="1:1006" ht="18" customHeight="1" x14ac:dyDescent="0.25">
      <c r="A43" s="8" t="s">
        <v>57</v>
      </c>
      <c r="B43" s="9"/>
      <c r="C43" s="22">
        <v>7965443</v>
      </c>
      <c r="D43" s="11"/>
      <c r="E43" s="9"/>
      <c r="F43" s="22">
        <f>C43</f>
        <v>7965443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35440</v>
      </c>
      <c r="E44" s="29"/>
      <c r="F44" s="30"/>
      <c r="G44" s="31">
        <v>35366</v>
      </c>
    </row>
    <row r="45" spans="1:1006" ht="18" customHeight="1" x14ac:dyDescent="0.25">
      <c r="A45" s="23" t="s">
        <v>31</v>
      </c>
      <c r="B45" s="34"/>
      <c r="C45" s="26"/>
      <c r="D45" s="14">
        <v>70610327</v>
      </c>
      <c r="E45" s="34"/>
      <c r="F45" s="26"/>
      <c r="G45" s="14">
        <v>422259293</v>
      </c>
    </row>
    <row r="46" spans="1:1006" ht="32.1" customHeight="1" thickTop="1" thickBot="1" x14ac:dyDescent="0.3">
      <c r="A46" s="153" t="s">
        <v>32</v>
      </c>
      <c r="B46" s="147" t="s">
        <v>4</v>
      </c>
      <c r="C46" s="148" t="s">
        <v>5</v>
      </c>
      <c r="D46" s="149" t="s">
        <v>6</v>
      </c>
      <c r="E46" s="147" t="s">
        <v>4</v>
      </c>
      <c r="F46" s="148" t="s">
        <v>5</v>
      </c>
      <c r="G46" s="149" t="s">
        <v>6</v>
      </c>
    </row>
    <row r="47" spans="1:1006" ht="18" customHeight="1" thickTop="1" x14ac:dyDescent="0.25">
      <c r="A47" s="27" t="s">
        <v>33</v>
      </c>
      <c r="B47" s="35">
        <v>17</v>
      </c>
      <c r="C47" s="36">
        <v>97</v>
      </c>
      <c r="D47" s="36">
        <f>SUM(D48:D50)</f>
        <v>10944488</v>
      </c>
      <c r="E47" s="35">
        <v>121</v>
      </c>
      <c r="F47" s="36">
        <v>1085</v>
      </c>
      <c r="G47" s="37">
        <f>SUM(G48:G50)</f>
        <v>130518874</v>
      </c>
    </row>
    <row r="48" spans="1:1006" ht="18" customHeight="1" x14ac:dyDescent="0.25">
      <c r="A48" s="12" t="s">
        <v>34</v>
      </c>
      <c r="B48" s="29"/>
      <c r="C48" s="30">
        <v>77</v>
      </c>
      <c r="D48" s="31">
        <v>4919729</v>
      </c>
      <c r="E48" s="29"/>
      <c r="F48" s="30">
        <v>773</v>
      </c>
      <c r="G48" s="31">
        <v>41049230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3</v>
      </c>
      <c r="G49" s="17">
        <v>574320</v>
      </c>
    </row>
    <row r="50" spans="1:7" ht="18" customHeight="1" thickBot="1" x14ac:dyDescent="0.3">
      <c r="A50" s="32" t="s">
        <v>36</v>
      </c>
      <c r="B50" s="24"/>
      <c r="C50" s="25">
        <v>88</v>
      </c>
      <c r="D50" s="33">
        <v>6024759</v>
      </c>
      <c r="E50" s="24"/>
      <c r="F50" s="25">
        <v>1018</v>
      </c>
      <c r="G50" s="33">
        <v>88895324</v>
      </c>
    </row>
    <row r="51" spans="1:7" ht="15.75" customHeight="1" thickTop="1" x14ac:dyDescent="0.25">
      <c r="A51" s="18" t="s">
        <v>53</v>
      </c>
    </row>
    <row r="52" spans="1:7" ht="15.75" customHeight="1" x14ac:dyDescent="0.25">
      <c r="A52" s="47" t="s">
        <v>121</v>
      </c>
    </row>
    <row r="53" spans="1:7" ht="15.95" customHeight="1" x14ac:dyDescent="0.25">
      <c r="A53" s="47"/>
    </row>
  </sheetData>
  <mergeCells count="19">
    <mergeCell ref="A19:G19"/>
    <mergeCell ref="B20:D20"/>
    <mergeCell ref="E20:G20"/>
    <mergeCell ref="A26:A27"/>
    <mergeCell ref="B26:C26"/>
    <mergeCell ref="A1:G1"/>
    <mergeCell ref="B2:D2"/>
    <mergeCell ref="E2:G2"/>
    <mergeCell ref="A8:A9"/>
    <mergeCell ref="B8:C8"/>
    <mergeCell ref="D8:D9"/>
    <mergeCell ref="E8:F8"/>
    <mergeCell ref="G8:G9"/>
    <mergeCell ref="D26:D27"/>
    <mergeCell ref="E26:F26"/>
    <mergeCell ref="G26:G27"/>
    <mergeCell ref="B40:D40"/>
    <mergeCell ref="E40:G40"/>
    <mergeCell ref="A39:G3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&amp;C&amp;"微軟正黑體,粗體"&amp;16勞工保險局112年6月統計提要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34" t="s">
        <v>43</v>
      </c>
      <c r="B1" s="235"/>
      <c r="C1" s="235"/>
      <c r="D1" s="235"/>
      <c r="E1" s="235"/>
      <c r="F1" s="235"/>
      <c r="G1" s="236"/>
    </row>
    <row r="2" spans="1:7" ht="22.5" customHeight="1" thickTop="1" thickBot="1" x14ac:dyDescent="0.3">
      <c r="A2" s="134"/>
      <c r="B2" s="233" t="s">
        <v>1</v>
      </c>
      <c r="C2" s="233"/>
      <c r="D2" s="233"/>
      <c r="E2" s="233" t="s">
        <v>2</v>
      </c>
      <c r="F2" s="233"/>
      <c r="G2" s="233"/>
    </row>
    <row r="3" spans="1:7" ht="32.25" customHeight="1" thickTop="1" thickBot="1" x14ac:dyDescent="0.3">
      <c r="A3" s="146" t="s">
        <v>80</v>
      </c>
      <c r="B3" s="147" t="s">
        <v>4</v>
      </c>
      <c r="C3" s="148" t="s">
        <v>5</v>
      </c>
      <c r="D3" s="149" t="s">
        <v>6</v>
      </c>
      <c r="E3" s="147" t="s">
        <v>4</v>
      </c>
      <c r="F3" s="148" t="s">
        <v>5</v>
      </c>
      <c r="G3" s="149" t="s">
        <v>6</v>
      </c>
    </row>
    <row r="4" spans="1:7" ht="18.95" customHeight="1" thickTop="1" x14ac:dyDescent="0.25">
      <c r="A4" s="4" t="s">
        <v>54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55</v>
      </c>
      <c r="B5" s="29"/>
      <c r="C5" s="22">
        <v>935288</v>
      </c>
      <c r="D5" s="31"/>
      <c r="E5" s="29"/>
      <c r="F5" s="22">
        <f>C5</f>
        <v>935288</v>
      </c>
      <c r="G5" s="31"/>
    </row>
    <row r="6" spans="1:7" ht="18.95" customHeight="1" thickBot="1" x14ac:dyDescent="0.3">
      <c r="A6" s="23" t="s">
        <v>9</v>
      </c>
      <c r="B6" s="46"/>
      <c r="C6" s="25"/>
      <c r="D6" s="14">
        <v>1415190989</v>
      </c>
      <c r="E6" s="26"/>
      <c r="F6" s="26"/>
      <c r="G6" s="14">
        <v>2643904375</v>
      </c>
    </row>
    <row r="7" spans="1:7" ht="25.35" customHeight="1" thickTop="1" thickBot="1" x14ac:dyDescent="0.3">
      <c r="A7" s="153" t="s">
        <v>10</v>
      </c>
      <c r="B7" s="243" t="s">
        <v>11</v>
      </c>
      <c r="C7" s="244"/>
      <c r="D7" s="154" t="s">
        <v>6</v>
      </c>
      <c r="E7" s="243" t="s">
        <v>11</v>
      </c>
      <c r="F7" s="244"/>
      <c r="G7" s="154" t="s">
        <v>6</v>
      </c>
    </row>
    <row r="8" spans="1:7" ht="18.95" customHeight="1" thickTop="1" x14ac:dyDescent="0.25">
      <c r="A8" s="27" t="s">
        <v>12</v>
      </c>
      <c r="B8" s="44"/>
      <c r="C8" s="16">
        <f>SUM(C9:C11)</f>
        <v>3234</v>
      </c>
      <c r="D8" s="43">
        <f>SUM(D9:D11)</f>
        <v>874684000</v>
      </c>
      <c r="E8" s="44"/>
      <c r="F8" s="16">
        <f>SUM(F9:F11)</f>
        <v>21805</v>
      </c>
      <c r="G8" s="43">
        <f>SUM(G9:G11)</f>
        <v>4906992200</v>
      </c>
    </row>
    <row r="9" spans="1:7" ht="18.95" customHeight="1" x14ac:dyDescent="0.25">
      <c r="A9" s="12" t="s">
        <v>15</v>
      </c>
      <c r="B9" s="45"/>
      <c r="C9" s="30">
        <v>160</v>
      </c>
      <c r="D9" s="31">
        <v>9384000</v>
      </c>
      <c r="E9" s="29"/>
      <c r="F9" s="30">
        <v>944</v>
      </c>
      <c r="G9" s="31">
        <v>38974200</v>
      </c>
    </row>
    <row r="10" spans="1:7" ht="18.95" customHeight="1" x14ac:dyDescent="0.25">
      <c r="A10" s="12" t="s">
        <v>44</v>
      </c>
      <c r="B10" s="45"/>
      <c r="C10" s="38">
        <v>443</v>
      </c>
      <c r="D10" s="42">
        <v>73372000</v>
      </c>
      <c r="E10" s="45"/>
      <c r="F10" s="38">
        <v>3285</v>
      </c>
      <c r="G10" s="42">
        <v>654398000</v>
      </c>
    </row>
    <row r="11" spans="1:7" ht="18.95" customHeight="1" thickBot="1" x14ac:dyDescent="0.3">
      <c r="A11" s="32" t="s">
        <v>45</v>
      </c>
      <c r="B11" s="46"/>
      <c r="C11" s="25">
        <v>2631</v>
      </c>
      <c r="D11" s="41">
        <v>791928000</v>
      </c>
      <c r="E11" s="46"/>
      <c r="F11" s="25">
        <v>17576</v>
      </c>
      <c r="G11" s="41">
        <v>4213620000</v>
      </c>
    </row>
    <row r="12" spans="1:7" ht="16.350000000000001" customHeight="1" thickTop="1" x14ac:dyDescent="0.25">
      <c r="A12" s="138" t="s">
        <v>115</v>
      </c>
    </row>
    <row r="13" spans="1:7" ht="13.5" customHeight="1" x14ac:dyDescent="0.25">
      <c r="A13" s="47"/>
    </row>
    <row r="14" spans="1:7" ht="22.5" customHeight="1" thickBot="1" x14ac:dyDescent="0.3">
      <c r="A14" s="234" t="s">
        <v>58</v>
      </c>
      <c r="B14" s="235"/>
      <c r="C14" s="235"/>
      <c r="D14" s="235"/>
      <c r="E14" s="235"/>
      <c r="F14" s="235"/>
      <c r="G14" s="236"/>
    </row>
    <row r="15" spans="1:7" ht="22.5" customHeight="1" thickTop="1" thickBot="1" x14ac:dyDescent="0.3">
      <c r="A15" s="134"/>
      <c r="B15" s="233" t="s">
        <v>1</v>
      </c>
      <c r="C15" s="233"/>
      <c r="D15" s="233"/>
      <c r="E15" s="233" t="s">
        <v>59</v>
      </c>
      <c r="F15" s="233"/>
      <c r="G15" s="233"/>
    </row>
    <row r="16" spans="1:7" ht="32.25" customHeight="1" thickTop="1" thickBot="1" x14ac:dyDescent="0.3">
      <c r="A16" s="146" t="s">
        <v>80</v>
      </c>
      <c r="B16" s="147" t="s">
        <v>4</v>
      </c>
      <c r="C16" s="148" t="s">
        <v>5</v>
      </c>
      <c r="D16" s="149" t="s">
        <v>6</v>
      </c>
      <c r="E16" s="147" t="s">
        <v>4</v>
      </c>
      <c r="F16" s="148" t="s">
        <v>5</v>
      </c>
      <c r="G16" s="149" t="s">
        <v>6</v>
      </c>
    </row>
    <row r="17" spans="1:7" ht="18.95" customHeight="1" thickTop="1" x14ac:dyDescent="0.25">
      <c r="A17" s="4" t="s">
        <v>54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55</v>
      </c>
      <c r="B18" s="29"/>
      <c r="C18" s="22">
        <v>328067</v>
      </c>
      <c r="D18" s="31"/>
      <c r="E18" s="29"/>
      <c r="F18" s="22">
        <f>C18</f>
        <v>328067</v>
      </c>
      <c r="G18" s="31"/>
    </row>
    <row r="19" spans="1:7" ht="18.95" customHeight="1" thickBot="1" x14ac:dyDescent="0.3">
      <c r="A19" s="23" t="s">
        <v>9</v>
      </c>
      <c r="B19" s="46"/>
      <c r="C19" s="25"/>
      <c r="D19" s="14">
        <v>30078224</v>
      </c>
      <c r="E19" s="26"/>
      <c r="F19" s="26"/>
      <c r="G19" s="14">
        <v>70689139</v>
      </c>
    </row>
    <row r="20" spans="1:7" ht="25.35" customHeight="1" thickTop="1" thickBot="1" x14ac:dyDescent="0.3">
      <c r="A20" s="153" t="s">
        <v>10</v>
      </c>
      <c r="B20" s="243" t="s">
        <v>11</v>
      </c>
      <c r="C20" s="244"/>
      <c r="D20" s="154" t="s">
        <v>6</v>
      </c>
      <c r="E20" s="243" t="s">
        <v>11</v>
      </c>
      <c r="F20" s="244"/>
      <c r="G20" s="154" t="s">
        <v>6</v>
      </c>
    </row>
    <row r="21" spans="1:7" ht="18.95" customHeight="1" thickTop="1" x14ac:dyDescent="0.25">
      <c r="A21" s="27" t="s">
        <v>12</v>
      </c>
      <c r="B21" s="44"/>
      <c r="C21" s="16">
        <f>SUM(C22:C24)</f>
        <v>314</v>
      </c>
      <c r="D21" s="43">
        <f>SUM(D22:D24)</f>
        <v>8584494</v>
      </c>
      <c r="E21" s="44"/>
      <c r="F21" s="16">
        <f>SUM(F22:F24)</f>
        <v>1958</v>
      </c>
      <c r="G21" s="43">
        <f>SUM(G22:G24)</f>
        <v>45091052</v>
      </c>
    </row>
    <row r="22" spans="1:7" ht="18.95" customHeight="1" x14ac:dyDescent="0.25">
      <c r="A22" s="12" t="s">
        <v>78</v>
      </c>
      <c r="B22" s="45"/>
      <c r="C22" s="30">
        <v>304</v>
      </c>
      <c r="D22" s="31">
        <v>5738694</v>
      </c>
      <c r="E22" s="29"/>
      <c r="F22" s="30">
        <v>1904</v>
      </c>
      <c r="G22" s="31">
        <v>26863652</v>
      </c>
    </row>
    <row r="23" spans="1:7" ht="18.95" customHeight="1" x14ac:dyDescent="0.25">
      <c r="A23" s="12" t="s">
        <v>44</v>
      </c>
      <c r="B23" s="45"/>
      <c r="C23" s="38">
        <v>6</v>
      </c>
      <c r="D23" s="42">
        <v>1009800</v>
      </c>
      <c r="E23" s="45"/>
      <c r="F23" s="38">
        <v>22</v>
      </c>
      <c r="G23" s="42">
        <v>5375400</v>
      </c>
    </row>
    <row r="24" spans="1:7" ht="18.95" customHeight="1" thickBot="1" x14ac:dyDescent="0.3">
      <c r="A24" s="32" t="s">
        <v>45</v>
      </c>
      <c r="B24" s="46"/>
      <c r="C24" s="25">
        <v>4</v>
      </c>
      <c r="D24" s="41">
        <v>1836000</v>
      </c>
      <c r="E24" s="46"/>
      <c r="F24" s="25">
        <v>32</v>
      </c>
      <c r="G24" s="41">
        <v>12852000</v>
      </c>
    </row>
    <row r="25" spans="1:7" ht="16.350000000000001" customHeight="1" thickTop="1" x14ac:dyDescent="0.25">
      <c r="A25" s="138" t="s">
        <v>116</v>
      </c>
    </row>
    <row r="26" spans="1:7" ht="13.5" customHeight="1" x14ac:dyDescent="0.25"/>
    <row r="27" spans="1:7" ht="22.5" customHeight="1" thickBot="1" x14ac:dyDescent="0.3">
      <c r="A27" s="234" t="s">
        <v>62</v>
      </c>
      <c r="B27" s="235"/>
      <c r="C27" s="235"/>
      <c r="D27" s="235"/>
      <c r="E27" s="235"/>
      <c r="F27" s="235"/>
      <c r="G27" s="236"/>
    </row>
    <row r="28" spans="1:7" ht="22.5" customHeight="1" thickTop="1" thickBot="1" x14ac:dyDescent="0.3">
      <c r="A28" s="134"/>
      <c r="B28" s="233" t="s">
        <v>1</v>
      </c>
      <c r="C28" s="233"/>
      <c r="D28" s="233"/>
      <c r="E28" s="233" t="s">
        <v>2</v>
      </c>
      <c r="F28" s="233"/>
      <c r="G28" s="233"/>
    </row>
    <row r="29" spans="1:7" ht="32.25" customHeight="1" thickTop="1" thickBot="1" x14ac:dyDescent="0.3">
      <c r="A29" s="146" t="s">
        <v>29</v>
      </c>
      <c r="B29" s="147" t="s">
        <v>4</v>
      </c>
      <c r="C29" s="148" t="s">
        <v>5</v>
      </c>
      <c r="D29" s="149" t="s">
        <v>6</v>
      </c>
      <c r="E29" s="147" t="s">
        <v>4</v>
      </c>
      <c r="F29" s="148" t="s">
        <v>5</v>
      </c>
      <c r="G29" s="149" t="s">
        <v>6</v>
      </c>
    </row>
    <row r="30" spans="1:7" ht="18.95" customHeight="1" thickTop="1" x14ac:dyDescent="0.25">
      <c r="A30" s="4" t="s">
        <v>64</v>
      </c>
      <c r="B30" s="44">
        <v>285</v>
      </c>
      <c r="C30" s="6"/>
      <c r="D30" s="37"/>
      <c r="E30" s="44">
        <f>B30</f>
        <v>285</v>
      </c>
      <c r="F30" s="6"/>
      <c r="G30" s="37"/>
    </row>
    <row r="31" spans="1:7" ht="18.95" customHeight="1" x14ac:dyDescent="0.25">
      <c r="A31" s="8" t="s">
        <v>57</v>
      </c>
      <c r="B31" s="9"/>
      <c r="C31" s="22">
        <v>91401</v>
      </c>
      <c r="D31" s="31"/>
      <c r="E31" s="9"/>
      <c r="F31" s="22">
        <f>C31</f>
        <v>91401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462297468</v>
      </c>
      <c r="E32" s="34"/>
      <c r="F32" s="26"/>
      <c r="G32" s="14">
        <v>2760318065</v>
      </c>
    </row>
    <row r="33" spans="1:1006" ht="19.5" customHeight="1" thickTop="1" thickBot="1" x14ac:dyDescent="0.3">
      <c r="A33" s="242" t="s">
        <v>38</v>
      </c>
      <c r="B33" s="231" t="s">
        <v>113</v>
      </c>
      <c r="C33" s="232"/>
      <c r="D33" s="230" t="s">
        <v>6</v>
      </c>
      <c r="E33" s="231" t="s">
        <v>11</v>
      </c>
      <c r="F33" s="232"/>
      <c r="G33" s="230" t="s">
        <v>6</v>
      </c>
    </row>
    <row r="34" spans="1:1006" ht="17.25" customHeight="1" thickTop="1" thickBot="1" x14ac:dyDescent="0.3">
      <c r="A34" s="242"/>
      <c r="B34" s="150"/>
      <c r="C34" s="152" t="s">
        <v>39</v>
      </c>
      <c r="D34" s="230"/>
      <c r="E34" s="150"/>
      <c r="F34" s="158" t="s">
        <v>39</v>
      </c>
      <c r="G34" s="230"/>
    </row>
    <row r="35" spans="1:1006" ht="18.95" customHeight="1" thickTop="1" x14ac:dyDescent="0.25">
      <c r="A35" s="27" t="s">
        <v>33</v>
      </c>
      <c r="B35" s="35">
        <f t="shared" ref="B35:G35" si="0">SUM(B36:B37)</f>
        <v>4879</v>
      </c>
      <c r="C35" s="36">
        <f t="shared" si="0"/>
        <v>308</v>
      </c>
      <c r="D35" s="36">
        <f t="shared" si="0"/>
        <v>3555342</v>
      </c>
      <c r="E35" s="35">
        <f t="shared" si="0"/>
        <v>4973</v>
      </c>
      <c r="F35" s="36">
        <f t="shared" si="0"/>
        <v>1753</v>
      </c>
      <c r="G35" s="37">
        <f t="shared" si="0"/>
        <v>19395404</v>
      </c>
    </row>
    <row r="36" spans="1:1006" ht="18.95" customHeight="1" x14ac:dyDescent="0.25">
      <c r="A36" s="12" t="s">
        <v>107</v>
      </c>
      <c r="B36" s="29">
        <v>4863</v>
      </c>
      <c r="C36" s="30">
        <v>308</v>
      </c>
      <c r="D36" s="31">
        <v>1805105</v>
      </c>
      <c r="E36" s="29">
        <v>4863</v>
      </c>
      <c r="F36" s="30">
        <v>1753</v>
      </c>
      <c r="G36" s="31">
        <v>8430919</v>
      </c>
    </row>
    <row r="37" spans="1:1006" ht="18.95" customHeight="1" thickBot="1" x14ac:dyDescent="0.3">
      <c r="A37" s="32" t="s">
        <v>63</v>
      </c>
      <c r="B37" s="46">
        <v>16</v>
      </c>
      <c r="C37" s="25"/>
      <c r="D37" s="41">
        <v>1750237</v>
      </c>
      <c r="E37" s="46">
        <v>110</v>
      </c>
      <c r="F37" s="25"/>
      <c r="G37" s="41">
        <v>10964485</v>
      </c>
    </row>
    <row r="38" spans="1:1006" ht="15.75" customHeight="1" thickTop="1" x14ac:dyDescent="0.25">
      <c r="A38" s="162" t="s">
        <v>138</v>
      </c>
    </row>
    <row r="39" spans="1:1006" s="61" customFormat="1" ht="15.75" customHeight="1" x14ac:dyDescent="0.25">
      <c r="A39" s="135" t="s">
        <v>111</v>
      </c>
      <c r="C39" s="59"/>
      <c r="D39" s="59"/>
      <c r="E39" s="59"/>
      <c r="F39" s="59"/>
      <c r="G39" s="59"/>
      <c r="H39" s="5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  <c r="ABI39" s="48"/>
      <c r="ABJ39" s="48"/>
      <c r="ABK39" s="48"/>
      <c r="ABL39" s="48"/>
      <c r="ABM39" s="48"/>
      <c r="ABN39" s="48"/>
      <c r="ABO39" s="48"/>
      <c r="ABP39" s="48"/>
      <c r="ABQ39" s="48"/>
      <c r="ABR39" s="48"/>
      <c r="ABS39" s="48"/>
      <c r="ABT39" s="48"/>
      <c r="ABU39" s="48"/>
      <c r="ABV39" s="48"/>
      <c r="ABW39" s="48"/>
      <c r="ABX39" s="48"/>
      <c r="ABY39" s="48"/>
      <c r="ABZ39" s="48"/>
      <c r="ACA39" s="48"/>
      <c r="ACB39" s="48"/>
      <c r="ACC39" s="48"/>
      <c r="ACD39" s="48"/>
      <c r="ACE39" s="48"/>
      <c r="ACF39" s="48"/>
      <c r="ACG39" s="48"/>
      <c r="ACH39" s="48"/>
      <c r="ACI39" s="48"/>
      <c r="ACJ39" s="48"/>
      <c r="ACK39" s="48"/>
      <c r="ACL39" s="48"/>
      <c r="ACM39" s="48"/>
      <c r="ACN39" s="48"/>
      <c r="ACO39" s="48"/>
      <c r="ACP39" s="48"/>
      <c r="ACQ39" s="48"/>
      <c r="ACR39" s="48"/>
      <c r="ACS39" s="48"/>
      <c r="ACT39" s="48"/>
      <c r="ACU39" s="48"/>
      <c r="ACV39" s="48"/>
      <c r="ACW39" s="48"/>
      <c r="ACX39" s="48"/>
      <c r="ACY39" s="48"/>
      <c r="ACZ39" s="48"/>
      <c r="ADA39" s="48"/>
      <c r="ADB39" s="48"/>
      <c r="ADC39" s="48"/>
      <c r="ADD39" s="48"/>
      <c r="ADE39" s="48"/>
      <c r="ADF39" s="48"/>
      <c r="ADG39" s="48"/>
      <c r="ADH39" s="48"/>
      <c r="ADI39" s="48"/>
      <c r="ADJ39" s="48"/>
      <c r="ADK39" s="48"/>
      <c r="ADL39" s="48"/>
      <c r="ADM39" s="48"/>
      <c r="ADN39" s="48"/>
      <c r="ADO39" s="48"/>
      <c r="ADP39" s="48"/>
      <c r="ADQ39" s="48"/>
      <c r="ADR39" s="48"/>
      <c r="ADS39" s="48"/>
      <c r="ADT39" s="48"/>
      <c r="ADU39" s="48"/>
      <c r="ADV39" s="48"/>
      <c r="ADW39" s="48"/>
      <c r="ADX39" s="48"/>
      <c r="ADY39" s="48"/>
      <c r="ADZ39" s="48"/>
      <c r="AEA39" s="48"/>
      <c r="AEB39" s="48"/>
      <c r="AEC39" s="48"/>
      <c r="AED39" s="48"/>
      <c r="AEE39" s="48"/>
      <c r="AEF39" s="48"/>
      <c r="AEG39" s="48"/>
      <c r="AEH39" s="48"/>
      <c r="AEI39" s="48"/>
      <c r="AEJ39" s="48"/>
      <c r="AEK39" s="48"/>
      <c r="AEL39" s="48"/>
      <c r="AEM39" s="48"/>
      <c r="AEN39" s="48"/>
      <c r="AEO39" s="48"/>
      <c r="AEP39" s="48"/>
      <c r="AEQ39" s="48"/>
      <c r="AER39" s="48"/>
      <c r="AES39" s="48"/>
      <c r="AET39" s="48"/>
      <c r="AEU39" s="48"/>
      <c r="AEV39" s="48"/>
      <c r="AEW39" s="48"/>
      <c r="AEX39" s="48"/>
      <c r="AEY39" s="48"/>
      <c r="AEZ39" s="48"/>
      <c r="AFA39" s="48"/>
      <c r="AFB39" s="48"/>
      <c r="AFC39" s="48"/>
      <c r="AFD39" s="48"/>
      <c r="AFE39" s="48"/>
      <c r="AFF39" s="48"/>
      <c r="AFG39" s="48"/>
      <c r="AFH39" s="48"/>
      <c r="AFI39" s="48"/>
      <c r="AFJ39" s="48"/>
      <c r="AFK39" s="48"/>
      <c r="AFL39" s="48"/>
      <c r="AFM39" s="48"/>
      <c r="AFN39" s="48"/>
      <c r="AFO39" s="48"/>
      <c r="AFP39" s="48"/>
      <c r="AFQ39" s="48"/>
      <c r="AFR39" s="48"/>
      <c r="AFS39" s="48"/>
      <c r="AFT39" s="48"/>
      <c r="AFU39" s="48"/>
      <c r="AFV39" s="48"/>
      <c r="AFW39" s="48"/>
      <c r="AFX39" s="48"/>
      <c r="AFY39" s="48"/>
      <c r="AFZ39" s="48"/>
      <c r="AGA39" s="48"/>
      <c r="AGB39" s="48"/>
      <c r="AGC39" s="48"/>
      <c r="AGD39" s="48"/>
      <c r="AGE39" s="48"/>
      <c r="AGF39" s="48"/>
      <c r="AGG39" s="48"/>
      <c r="AGH39" s="48"/>
      <c r="AGI39" s="48"/>
      <c r="AGJ39" s="48"/>
      <c r="AGK39" s="48"/>
      <c r="AGL39" s="48"/>
      <c r="AGM39" s="48"/>
      <c r="AGN39" s="48"/>
      <c r="AGO39" s="48"/>
      <c r="AGP39" s="48"/>
      <c r="AGQ39" s="48"/>
      <c r="AGR39" s="48"/>
      <c r="AGS39" s="48"/>
      <c r="AGT39" s="48"/>
      <c r="AGU39" s="48"/>
      <c r="AGV39" s="48"/>
      <c r="AGW39" s="48"/>
      <c r="AGX39" s="48"/>
      <c r="AGY39" s="48"/>
      <c r="AGZ39" s="48"/>
      <c r="AHA39" s="48"/>
      <c r="AHB39" s="48"/>
      <c r="AHC39" s="48"/>
      <c r="AHD39" s="48"/>
      <c r="AHE39" s="48"/>
      <c r="AHF39" s="48"/>
      <c r="AHG39" s="48"/>
      <c r="AHH39" s="48"/>
      <c r="AHI39" s="48"/>
      <c r="AHJ39" s="48"/>
      <c r="AHK39" s="48"/>
      <c r="AHL39" s="48"/>
      <c r="AHM39" s="48"/>
      <c r="AHN39" s="48"/>
      <c r="AHO39" s="48"/>
      <c r="AHP39" s="48"/>
      <c r="AHQ39" s="48"/>
      <c r="AHR39" s="48"/>
      <c r="AHS39" s="48"/>
      <c r="AHT39" s="48"/>
      <c r="AHU39" s="48"/>
      <c r="AHV39" s="48"/>
      <c r="AHW39" s="48"/>
      <c r="AHX39" s="48"/>
      <c r="AHY39" s="48"/>
      <c r="AHZ39" s="48"/>
      <c r="AIA39" s="48"/>
      <c r="AIB39" s="48"/>
      <c r="AIC39" s="48"/>
      <c r="AID39" s="48"/>
      <c r="AIE39" s="48"/>
      <c r="AIF39" s="48"/>
      <c r="AIG39" s="48"/>
      <c r="AIH39" s="48"/>
      <c r="AII39" s="48"/>
      <c r="AIJ39" s="48"/>
      <c r="AIK39" s="48"/>
      <c r="AIL39" s="48"/>
      <c r="AIM39" s="48"/>
      <c r="AIN39" s="48"/>
      <c r="AIO39" s="48"/>
      <c r="AIP39" s="48"/>
      <c r="AIQ39" s="48"/>
      <c r="AIR39" s="48"/>
      <c r="AIS39" s="48"/>
      <c r="AIT39" s="48"/>
      <c r="AIU39" s="48"/>
      <c r="AIV39" s="48"/>
      <c r="AIW39" s="48"/>
      <c r="AIX39" s="48"/>
      <c r="AIY39" s="48"/>
      <c r="AIZ39" s="48"/>
      <c r="AJA39" s="48"/>
      <c r="AJB39" s="48"/>
      <c r="AJC39" s="48"/>
      <c r="AJD39" s="48"/>
      <c r="AJE39" s="48"/>
      <c r="AJF39" s="48"/>
      <c r="AJG39" s="48"/>
      <c r="AJH39" s="48"/>
      <c r="AJI39" s="48"/>
      <c r="AJJ39" s="48"/>
      <c r="AJK39" s="48"/>
      <c r="AJL39" s="48"/>
      <c r="AJM39" s="48"/>
      <c r="AJN39" s="48"/>
      <c r="AJO39" s="48"/>
      <c r="AJP39" s="48"/>
      <c r="AJQ39" s="48"/>
      <c r="AJR39" s="48"/>
      <c r="AJS39" s="48"/>
      <c r="AJT39" s="48"/>
      <c r="AJU39" s="48"/>
      <c r="AJV39" s="48"/>
      <c r="AJW39" s="48"/>
      <c r="AJX39" s="48"/>
      <c r="AJY39" s="48"/>
      <c r="AJZ39" s="48"/>
      <c r="AKA39" s="48"/>
      <c r="AKB39" s="48"/>
      <c r="AKC39" s="48"/>
      <c r="AKD39" s="48"/>
      <c r="AKE39" s="48"/>
      <c r="AKF39" s="48"/>
      <c r="AKG39" s="48"/>
      <c r="AKH39" s="48"/>
      <c r="AKI39" s="48"/>
      <c r="AKJ39" s="48"/>
      <c r="AKK39" s="48"/>
      <c r="AKL39" s="48"/>
      <c r="AKM39" s="48"/>
      <c r="AKN39" s="48"/>
      <c r="AKO39" s="48"/>
      <c r="AKP39" s="48"/>
      <c r="AKQ39" s="48"/>
      <c r="AKR39" s="48"/>
      <c r="AKS39" s="48"/>
      <c r="AKT39" s="48"/>
      <c r="AKU39" s="48"/>
      <c r="AKV39" s="48"/>
      <c r="AKW39" s="48"/>
      <c r="AKX39" s="48"/>
      <c r="AKY39" s="48"/>
      <c r="AKZ39" s="48"/>
      <c r="ALA39" s="48"/>
      <c r="ALB39" s="48"/>
      <c r="ALC39" s="48"/>
      <c r="ALD39" s="48"/>
      <c r="ALE39" s="48"/>
      <c r="ALF39" s="48"/>
      <c r="ALG39" s="48"/>
      <c r="ALH39" s="48"/>
      <c r="ALI39" s="48"/>
      <c r="ALJ39" s="48"/>
      <c r="ALK39" s="48"/>
      <c r="ALL39" s="48"/>
      <c r="ALM39" s="48"/>
      <c r="ALN39" s="48"/>
      <c r="ALO39" s="48"/>
      <c r="ALP39" s="48"/>
      <c r="ALQ39" s="48"/>
      <c r="ALR39" s="48"/>
    </row>
    <row r="40" spans="1:1006" s="61" customFormat="1" ht="15.75" customHeight="1" x14ac:dyDescent="0.25">
      <c r="A40" s="135" t="s">
        <v>112</v>
      </c>
      <c r="C40" s="59"/>
      <c r="D40" s="59"/>
      <c r="E40" s="59"/>
      <c r="F40" s="59"/>
      <c r="G40" s="59"/>
      <c r="H40" s="5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  <c r="ABI40" s="48"/>
      <c r="ABJ40" s="48"/>
      <c r="ABK40" s="48"/>
      <c r="ABL40" s="48"/>
      <c r="ABM40" s="48"/>
      <c r="ABN40" s="48"/>
      <c r="ABO40" s="48"/>
      <c r="ABP40" s="48"/>
      <c r="ABQ40" s="48"/>
      <c r="ABR40" s="48"/>
      <c r="ABS40" s="48"/>
      <c r="ABT40" s="48"/>
      <c r="ABU40" s="48"/>
      <c r="ABV40" s="48"/>
      <c r="ABW40" s="48"/>
      <c r="ABX40" s="48"/>
      <c r="ABY40" s="48"/>
      <c r="ABZ40" s="48"/>
      <c r="ACA40" s="48"/>
      <c r="ACB40" s="48"/>
      <c r="ACC40" s="48"/>
      <c r="ACD40" s="48"/>
      <c r="ACE40" s="48"/>
      <c r="ACF40" s="48"/>
      <c r="ACG40" s="48"/>
      <c r="ACH40" s="48"/>
      <c r="ACI40" s="48"/>
      <c r="ACJ40" s="48"/>
      <c r="ACK40" s="48"/>
      <c r="ACL40" s="48"/>
      <c r="ACM40" s="48"/>
      <c r="ACN40" s="48"/>
      <c r="ACO40" s="48"/>
      <c r="ACP40" s="48"/>
      <c r="ACQ40" s="48"/>
      <c r="ACR40" s="48"/>
      <c r="ACS40" s="48"/>
      <c r="ACT40" s="48"/>
      <c r="ACU40" s="48"/>
      <c r="ACV40" s="48"/>
      <c r="ACW40" s="48"/>
      <c r="ACX40" s="48"/>
      <c r="ACY40" s="48"/>
      <c r="ACZ40" s="48"/>
      <c r="ADA40" s="48"/>
      <c r="ADB40" s="48"/>
      <c r="ADC40" s="48"/>
      <c r="ADD40" s="48"/>
      <c r="ADE40" s="48"/>
      <c r="ADF40" s="48"/>
      <c r="ADG40" s="48"/>
      <c r="ADH40" s="48"/>
      <c r="ADI40" s="48"/>
      <c r="ADJ40" s="48"/>
      <c r="ADK40" s="48"/>
      <c r="ADL40" s="48"/>
      <c r="ADM40" s="48"/>
      <c r="ADN40" s="48"/>
      <c r="ADO40" s="48"/>
      <c r="ADP40" s="48"/>
      <c r="ADQ40" s="48"/>
      <c r="ADR40" s="48"/>
      <c r="ADS40" s="48"/>
      <c r="ADT40" s="48"/>
      <c r="ADU40" s="48"/>
      <c r="ADV40" s="48"/>
      <c r="ADW40" s="48"/>
      <c r="ADX40" s="48"/>
      <c r="ADY40" s="48"/>
      <c r="ADZ40" s="48"/>
      <c r="AEA40" s="48"/>
      <c r="AEB40" s="48"/>
      <c r="AEC40" s="48"/>
      <c r="AED40" s="48"/>
      <c r="AEE40" s="48"/>
      <c r="AEF40" s="48"/>
      <c r="AEG40" s="48"/>
      <c r="AEH40" s="48"/>
      <c r="AEI40" s="48"/>
      <c r="AEJ40" s="48"/>
      <c r="AEK40" s="48"/>
      <c r="AEL40" s="48"/>
      <c r="AEM40" s="48"/>
      <c r="AEN40" s="48"/>
      <c r="AEO40" s="48"/>
      <c r="AEP40" s="48"/>
      <c r="AEQ40" s="48"/>
      <c r="AER40" s="48"/>
      <c r="AES40" s="48"/>
      <c r="AET40" s="48"/>
      <c r="AEU40" s="48"/>
      <c r="AEV40" s="48"/>
      <c r="AEW40" s="48"/>
      <c r="AEX40" s="48"/>
      <c r="AEY40" s="48"/>
      <c r="AEZ40" s="48"/>
      <c r="AFA40" s="48"/>
      <c r="AFB40" s="48"/>
      <c r="AFC40" s="48"/>
      <c r="AFD40" s="48"/>
      <c r="AFE40" s="48"/>
      <c r="AFF40" s="48"/>
      <c r="AFG40" s="48"/>
      <c r="AFH40" s="48"/>
      <c r="AFI40" s="48"/>
      <c r="AFJ40" s="48"/>
      <c r="AFK40" s="48"/>
      <c r="AFL40" s="48"/>
      <c r="AFM40" s="48"/>
      <c r="AFN40" s="48"/>
      <c r="AFO40" s="48"/>
      <c r="AFP40" s="48"/>
      <c r="AFQ40" s="48"/>
      <c r="AFR40" s="48"/>
      <c r="AFS40" s="48"/>
      <c r="AFT40" s="48"/>
      <c r="AFU40" s="48"/>
      <c r="AFV40" s="48"/>
      <c r="AFW40" s="48"/>
      <c r="AFX40" s="48"/>
      <c r="AFY40" s="48"/>
      <c r="AFZ40" s="48"/>
      <c r="AGA40" s="48"/>
      <c r="AGB40" s="48"/>
      <c r="AGC40" s="48"/>
      <c r="AGD40" s="48"/>
      <c r="AGE40" s="48"/>
      <c r="AGF40" s="48"/>
      <c r="AGG40" s="48"/>
      <c r="AGH40" s="48"/>
      <c r="AGI40" s="48"/>
      <c r="AGJ40" s="48"/>
      <c r="AGK40" s="48"/>
      <c r="AGL40" s="48"/>
      <c r="AGM40" s="48"/>
      <c r="AGN40" s="48"/>
      <c r="AGO40" s="48"/>
      <c r="AGP40" s="48"/>
      <c r="AGQ40" s="48"/>
      <c r="AGR40" s="48"/>
      <c r="AGS40" s="48"/>
      <c r="AGT40" s="48"/>
      <c r="AGU40" s="48"/>
      <c r="AGV40" s="48"/>
      <c r="AGW40" s="48"/>
      <c r="AGX40" s="48"/>
      <c r="AGY40" s="48"/>
      <c r="AGZ40" s="48"/>
      <c r="AHA40" s="48"/>
      <c r="AHB40" s="48"/>
      <c r="AHC40" s="48"/>
      <c r="AHD40" s="48"/>
      <c r="AHE40" s="48"/>
      <c r="AHF40" s="48"/>
      <c r="AHG40" s="48"/>
      <c r="AHH40" s="48"/>
      <c r="AHI40" s="48"/>
      <c r="AHJ40" s="48"/>
      <c r="AHK40" s="48"/>
      <c r="AHL40" s="48"/>
      <c r="AHM40" s="48"/>
      <c r="AHN40" s="48"/>
      <c r="AHO40" s="48"/>
      <c r="AHP40" s="48"/>
      <c r="AHQ40" s="48"/>
      <c r="AHR40" s="48"/>
      <c r="AHS40" s="48"/>
      <c r="AHT40" s="48"/>
      <c r="AHU40" s="48"/>
      <c r="AHV40" s="48"/>
      <c r="AHW40" s="48"/>
      <c r="AHX40" s="48"/>
      <c r="AHY40" s="48"/>
      <c r="AHZ40" s="48"/>
      <c r="AIA40" s="48"/>
      <c r="AIB40" s="48"/>
      <c r="AIC40" s="48"/>
      <c r="AID40" s="48"/>
      <c r="AIE40" s="48"/>
      <c r="AIF40" s="48"/>
      <c r="AIG40" s="48"/>
      <c r="AIH40" s="48"/>
      <c r="AII40" s="48"/>
      <c r="AIJ40" s="48"/>
      <c r="AIK40" s="48"/>
      <c r="AIL40" s="48"/>
      <c r="AIM40" s="48"/>
      <c r="AIN40" s="48"/>
      <c r="AIO40" s="48"/>
      <c r="AIP40" s="48"/>
      <c r="AIQ40" s="48"/>
      <c r="AIR40" s="48"/>
      <c r="AIS40" s="48"/>
      <c r="AIT40" s="48"/>
      <c r="AIU40" s="48"/>
      <c r="AIV40" s="48"/>
      <c r="AIW40" s="48"/>
      <c r="AIX40" s="48"/>
      <c r="AIY40" s="48"/>
      <c r="AIZ40" s="48"/>
      <c r="AJA40" s="48"/>
      <c r="AJB40" s="48"/>
      <c r="AJC40" s="48"/>
      <c r="AJD40" s="48"/>
      <c r="AJE40" s="48"/>
      <c r="AJF40" s="48"/>
      <c r="AJG40" s="48"/>
      <c r="AJH40" s="48"/>
      <c r="AJI40" s="48"/>
      <c r="AJJ40" s="48"/>
      <c r="AJK40" s="48"/>
      <c r="AJL40" s="48"/>
      <c r="AJM40" s="48"/>
      <c r="AJN40" s="48"/>
      <c r="AJO40" s="48"/>
      <c r="AJP40" s="48"/>
      <c r="AJQ40" s="48"/>
      <c r="AJR40" s="48"/>
      <c r="AJS40" s="48"/>
      <c r="AJT40" s="48"/>
      <c r="AJU40" s="48"/>
      <c r="AJV40" s="48"/>
      <c r="AJW40" s="48"/>
      <c r="AJX40" s="48"/>
      <c r="AJY40" s="48"/>
      <c r="AJZ40" s="48"/>
      <c r="AKA40" s="48"/>
      <c r="AKB40" s="48"/>
      <c r="AKC40" s="48"/>
      <c r="AKD40" s="48"/>
      <c r="AKE40" s="48"/>
      <c r="AKF40" s="48"/>
      <c r="AKG40" s="48"/>
      <c r="AKH40" s="48"/>
      <c r="AKI40" s="48"/>
      <c r="AKJ40" s="48"/>
      <c r="AKK40" s="48"/>
      <c r="AKL40" s="48"/>
      <c r="AKM40" s="48"/>
      <c r="AKN40" s="48"/>
      <c r="AKO40" s="48"/>
      <c r="AKP40" s="48"/>
      <c r="AKQ40" s="48"/>
      <c r="AKR40" s="48"/>
      <c r="AKS40" s="48"/>
      <c r="AKT40" s="48"/>
      <c r="AKU40" s="48"/>
      <c r="AKV40" s="48"/>
      <c r="AKW40" s="48"/>
      <c r="AKX40" s="48"/>
      <c r="AKY40" s="48"/>
      <c r="AKZ40" s="48"/>
      <c r="ALA40" s="48"/>
      <c r="ALB40" s="48"/>
      <c r="ALC40" s="48"/>
      <c r="ALD40" s="48"/>
      <c r="ALE40" s="48"/>
      <c r="ALF40" s="48"/>
      <c r="ALG40" s="48"/>
      <c r="ALH40" s="48"/>
      <c r="ALI40" s="48"/>
      <c r="ALJ40" s="48"/>
      <c r="ALK40" s="48"/>
      <c r="ALL40" s="48"/>
      <c r="ALM40" s="48"/>
      <c r="ALN40" s="48"/>
      <c r="ALO40" s="48"/>
      <c r="ALP40" s="48"/>
      <c r="ALQ40" s="48"/>
      <c r="ALR40" s="48"/>
    </row>
    <row r="41" spans="1:1006" ht="13.5" customHeight="1" x14ac:dyDescent="0.25"/>
    <row r="42" spans="1:1006" ht="22.5" customHeight="1" thickBot="1" x14ac:dyDescent="0.3">
      <c r="A42" s="234" t="s">
        <v>46</v>
      </c>
      <c r="B42" s="235"/>
      <c r="C42" s="235"/>
      <c r="D42" s="235"/>
      <c r="E42" s="235"/>
      <c r="F42" s="235"/>
      <c r="G42" s="236"/>
    </row>
    <row r="43" spans="1:1006" ht="22.5" customHeight="1" thickTop="1" thickBot="1" x14ac:dyDescent="0.3">
      <c r="A43" s="134"/>
      <c r="B43" s="233" t="s">
        <v>1</v>
      </c>
      <c r="C43" s="233"/>
      <c r="D43" s="233"/>
      <c r="E43" s="233" t="s">
        <v>2</v>
      </c>
      <c r="F43" s="233"/>
      <c r="G43" s="233"/>
    </row>
    <row r="44" spans="1:1006" ht="25.35" customHeight="1" thickTop="1" thickBot="1" x14ac:dyDescent="0.3">
      <c r="A44" s="146" t="s">
        <v>38</v>
      </c>
      <c r="B44" s="243" t="s">
        <v>118</v>
      </c>
      <c r="C44" s="244"/>
      <c r="D44" s="155" t="s">
        <v>6</v>
      </c>
      <c r="E44" s="243" t="s">
        <v>118</v>
      </c>
      <c r="F44" s="244"/>
      <c r="G44" s="155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536482</v>
      </c>
      <c r="D45" s="37">
        <f>SUM(D46:D47)</f>
        <v>4027637913</v>
      </c>
      <c r="E45" s="19"/>
      <c r="F45" s="20">
        <f>C45</f>
        <v>536482</v>
      </c>
      <c r="G45" s="37">
        <f>SUM(G46:G47)</f>
        <v>24330776642</v>
      </c>
    </row>
    <row r="46" spans="1:1006" ht="18.95" customHeight="1" x14ac:dyDescent="0.25">
      <c r="A46" s="12" t="s">
        <v>47</v>
      </c>
      <c r="B46" s="29"/>
      <c r="C46" s="22">
        <v>471459</v>
      </c>
      <c r="D46" s="31">
        <v>3536299013</v>
      </c>
      <c r="E46" s="29"/>
      <c r="F46" s="22">
        <f>C46</f>
        <v>471459</v>
      </c>
      <c r="G46" s="31">
        <v>21392173192</v>
      </c>
    </row>
    <row r="47" spans="1:1006" ht="18.95" customHeight="1" thickBot="1" x14ac:dyDescent="0.3">
      <c r="A47" s="32" t="s">
        <v>48</v>
      </c>
      <c r="B47" s="46"/>
      <c r="C47" s="25">
        <v>65023</v>
      </c>
      <c r="D47" s="14">
        <v>491338900</v>
      </c>
      <c r="E47" s="26"/>
      <c r="F47" s="26">
        <f>C47</f>
        <v>65023</v>
      </c>
      <c r="G47" s="14">
        <v>2938603450</v>
      </c>
    </row>
    <row r="48" spans="1:1006" ht="15.75" customHeight="1" thickTop="1" x14ac:dyDescent="0.25">
      <c r="A48" s="47" t="s">
        <v>119</v>
      </c>
    </row>
  </sheetData>
  <mergeCells count="23"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&amp;C&amp;"微軟正黑體,粗體"&amp;16勞工保險局112年6月統計提要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35"/>
  <sheetViews>
    <sheetView zoomScaleNormal="100" workbookViewId="0">
      <selection sqref="A1:H1"/>
    </sheetView>
  </sheetViews>
  <sheetFormatPr defaultRowHeight="16.5" x14ac:dyDescent="0.25"/>
  <cols>
    <col min="1" max="1" width="26.125" style="48" customWidth="1"/>
    <col min="2" max="2" width="12.375" style="59" customWidth="1"/>
    <col min="3" max="3" width="11.625" style="59" customWidth="1"/>
    <col min="4" max="4" width="16.5" style="59" customWidth="1"/>
    <col min="5" max="5" width="15.375" style="59" customWidth="1"/>
    <col min="6" max="6" width="12.125" style="59" customWidth="1"/>
    <col min="7" max="7" width="12.375" style="59" bestFit="1" customWidth="1"/>
    <col min="8" max="8" width="16.875" style="59" customWidth="1"/>
    <col min="9" max="1025" width="9" style="48"/>
    <col min="1026" max="16384" width="9" style="61"/>
  </cols>
  <sheetData>
    <row r="1" spans="1:8" ht="30" customHeight="1" thickBot="1" x14ac:dyDescent="0.3">
      <c r="A1" s="247" t="s">
        <v>49</v>
      </c>
      <c r="B1" s="248"/>
      <c r="C1" s="248"/>
      <c r="D1" s="248"/>
      <c r="E1" s="248"/>
      <c r="F1" s="248"/>
      <c r="G1" s="248"/>
      <c r="H1" s="249"/>
    </row>
    <row r="2" spans="1:8" ht="28.5" customHeight="1" thickTop="1" thickBot="1" x14ac:dyDescent="0.3">
      <c r="A2" s="139"/>
      <c r="B2" s="180" t="s">
        <v>139</v>
      </c>
      <c r="C2" s="180"/>
      <c r="D2" s="180"/>
      <c r="E2" s="180"/>
      <c r="F2" s="180" t="s">
        <v>68</v>
      </c>
      <c r="G2" s="180"/>
      <c r="H2" s="180"/>
    </row>
    <row r="3" spans="1:8" ht="28.9" customHeight="1" thickTop="1" thickBot="1" x14ac:dyDescent="0.3">
      <c r="A3" s="245" t="s">
        <v>65</v>
      </c>
      <c r="B3" s="250" t="s">
        <v>50</v>
      </c>
      <c r="C3" s="251"/>
      <c r="D3" s="252" t="s">
        <v>6</v>
      </c>
      <c r="E3" s="253"/>
      <c r="F3" s="254" t="s">
        <v>50</v>
      </c>
      <c r="G3" s="255"/>
      <c r="H3" s="184" t="s">
        <v>6</v>
      </c>
    </row>
    <row r="4" spans="1:8" ht="28.9" customHeight="1" thickTop="1" thickBot="1" x14ac:dyDescent="0.3">
      <c r="A4" s="246"/>
      <c r="B4" s="156" t="s">
        <v>140</v>
      </c>
      <c r="C4" s="157" t="s">
        <v>141</v>
      </c>
      <c r="D4" s="157" t="s">
        <v>140</v>
      </c>
      <c r="E4" s="159" t="s">
        <v>141</v>
      </c>
      <c r="F4" s="254"/>
      <c r="G4" s="255"/>
      <c r="H4" s="184"/>
    </row>
    <row r="5" spans="1:8" ht="30" customHeight="1" thickTop="1" x14ac:dyDescent="0.25">
      <c r="A5" s="50" t="s">
        <v>7</v>
      </c>
      <c r="B5" s="76">
        <v>2917953</v>
      </c>
      <c r="C5" s="76">
        <v>2907100</v>
      </c>
      <c r="D5" s="77"/>
      <c r="E5" s="78"/>
      <c r="F5" s="79"/>
      <c r="G5" s="52">
        <f>C5</f>
        <v>2907100</v>
      </c>
      <c r="H5" s="80"/>
    </row>
    <row r="6" spans="1:8" ht="30" customHeight="1" x14ac:dyDescent="0.25">
      <c r="A6" s="50" t="s">
        <v>66</v>
      </c>
      <c r="B6" s="81"/>
      <c r="C6" s="81"/>
      <c r="D6" s="77">
        <f>SUM(D7:D8)</f>
        <v>13171311995</v>
      </c>
      <c r="E6" s="78">
        <f>SUM(E7:E8)</f>
        <v>1503987448</v>
      </c>
      <c r="F6" s="82"/>
      <c r="G6" s="83"/>
      <c r="H6" s="78">
        <f>SUM(H7:H8)</f>
        <v>25081403300</v>
      </c>
    </row>
    <row r="7" spans="1:8" ht="30" customHeight="1" x14ac:dyDescent="0.25">
      <c r="A7" s="84" t="s">
        <v>125</v>
      </c>
      <c r="B7" s="81"/>
      <c r="C7" s="81"/>
      <c r="D7" s="77">
        <v>1495591192</v>
      </c>
      <c r="E7" s="78">
        <v>1503987448</v>
      </c>
      <c r="F7" s="82"/>
      <c r="G7" s="83"/>
      <c r="H7" s="78">
        <v>13405682497</v>
      </c>
    </row>
    <row r="8" spans="1:8" ht="30" customHeight="1" thickBot="1" x14ac:dyDescent="0.3">
      <c r="A8" s="85" t="s">
        <v>126</v>
      </c>
      <c r="B8" s="86"/>
      <c r="C8" s="86"/>
      <c r="D8" s="87">
        <v>11675720803</v>
      </c>
      <c r="E8" s="88">
        <v>0</v>
      </c>
      <c r="F8" s="89"/>
      <c r="G8" s="86"/>
      <c r="H8" s="78">
        <v>11675720803</v>
      </c>
    </row>
    <row r="9" spans="1:8" ht="32.450000000000003" customHeight="1" thickTop="1" thickBot="1" x14ac:dyDescent="0.3">
      <c r="A9" s="139"/>
      <c r="B9" s="180" t="s">
        <v>142</v>
      </c>
      <c r="C9" s="180"/>
      <c r="D9" s="180"/>
      <c r="E9" s="180"/>
      <c r="F9" s="180" t="s">
        <v>68</v>
      </c>
      <c r="G9" s="180"/>
      <c r="H9" s="180"/>
    </row>
    <row r="10" spans="1:8" ht="28.9" customHeight="1" thickTop="1" thickBot="1" x14ac:dyDescent="0.3">
      <c r="A10" s="245" t="s">
        <v>10</v>
      </c>
      <c r="B10" s="182" t="s">
        <v>114</v>
      </c>
      <c r="C10" s="183"/>
      <c r="D10" s="184" t="s">
        <v>6</v>
      </c>
      <c r="E10" s="256"/>
      <c r="F10" s="182" t="s">
        <v>114</v>
      </c>
      <c r="G10" s="183"/>
      <c r="H10" s="184" t="s">
        <v>6</v>
      </c>
    </row>
    <row r="11" spans="1:8" ht="25.9" customHeight="1" thickTop="1" thickBot="1" x14ac:dyDescent="0.3">
      <c r="A11" s="246"/>
      <c r="B11" s="144"/>
      <c r="C11" s="145" t="s">
        <v>79</v>
      </c>
      <c r="D11" s="184"/>
      <c r="E11" s="256"/>
      <c r="F11" s="144"/>
      <c r="G11" s="157" t="s">
        <v>79</v>
      </c>
      <c r="H11" s="184"/>
    </row>
    <row r="12" spans="1:8" ht="30" customHeight="1" thickTop="1" x14ac:dyDescent="0.25">
      <c r="A12" s="90" t="s">
        <v>117</v>
      </c>
      <c r="B12" s="79">
        <f>B17+B24</f>
        <v>1973878</v>
      </c>
      <c r="C12" s="52"/>
      <c r="D12" s="52"/>
      <c r="E12" s="80">
        <f>E13+E16</f>
        <v>7869893130</v>
      </c>
      <c r="F12" s="79">
        <f>F17+F24</f>
        <v>1985208</v>
      </c>
      <c r="G12" s="52"/>
      <c r="H12" s="80">
        <f>H13+H16</f>
        <v>47174639192</v>
      </c>
    </row>
    <row r="13" spans="1:8" ht="30" customHeight="1" x14ac:dyDescent="0.25">
      <c r="A13" s="51" t="s">
        <v>127</v>
      </c>
      <c r="B13" s="82"/>
      <c r="C13" s="83"/>
      <c r="D13" s="83"/>
      <c r="E13" s="91">
        <f>E14+E15</f>
        <v>6094517026</v>
      </c>
      <c r="F13" s="92"/>
      <c r="G13" s="83"/>
      <c r="H13" s="91">
        <f>H14+H15</f>
        <v>36334343795</v>
      </c>
    </row>
    <row r="14" spans="1:8" ht="30" customHeight="1" x14ac:dyDescent="0.25">
      <c r="A14" s="56" t="s">
        <v>51</v>
      </c>
      <c r="B14" s="82"/>
      <c r="C14" s="83"/>
      <c r="D14" s="83"/>
      <c r="E14" s="91">
        <v>2510036104</v>
      </c>
      <c r="F14" s="92"/>
      <c r="G14" s="83"/>
      <c r="H14" s="91">
        <v>14699407604</v>
      </c>
    </row>
    <row r="15" spans="1:8" ht="30" customHeight="1" x14ac:dyDescent="0.25">
      <c r="A15" s="56" t="s">
        <v>52</v>
      </c>
      <c r="B15" s="82"/>
      <c r="C15" s="83"/>
      <c r="D15" s="83"/>
      <c r="E15" s="91">
        <v>3584480922</v>
      </c>
      <c r="F15" s="92"/>
      <c r="G15" s="83"/>
      <c r="H15" s="91">
        <v>21634936191</v>
      </c>
    </row>
    <row r="16" spans="1:8" ht="30" customHeight="1" thickBot="1" x14ac:dyDescent="0.3">
      <c r="A16" s="54" t="s">
        <v>128</v>
      </c>
      <c r="B16" s="93"/>
      <c r="C16" s="94"/>
      <c r="D16" s="94"/>
      <c r="E16" s="95">
        <f>E19+E20+E22</f>
        <v>1775376104</v>
      </c>
      <c r="F16" s="96"/>
      <c r="G16" s="94"/>
      <c r="H16" s="95">
        <f>H19+H20+H22</f>
        <v>10840295397</v>
      </c>
    </row>
    <row r="17" spans="1:8" ht="30" customHeight="1" x14ac:dyDescent="0.25">
      <c r="A17" s="51" t="s">
        <v>14</v>
      </c>
      <c r="B17" s="82">
        <f>SUM(B18:B23)</f>
        <v>1971841</v>
      </c>
      <c r="C17" s="83">
        <f>SUM(C18:C23)</f>
        <v>10879</v>
      </c>
      <c r="D17" s="83"/>
      <c r="E17" s="91">
        <f>SUM(E18:E23)</f>
        <v>7730712180</v>
      </c>
      <c r="F17" s="92">
        <f t="shared" ref="F17:F23" si="0">B17</f>
        <v>1971841</v>
      </c>
      <c r="G17" s="83">
        <f>SUM(G18:G23)</f>
        <v>65260</v>
      </c>
      <c r="H17" s="91">
        <f>SUM(H18:H23)</f>
        <v>46315661153</v>
      </c>
    </row>
    <row r="18" spans="1:8" ht="30" customHeight="1" x14ac:dyDescent="0.25">
      <c r="A18" s="97" t="s">
        <v>69</v>
      </c>
      <c r="B18" s="82">
        <v>1383261</v>
      </c>
      <c r="C18" s="81">
        <v>9177</v>
      </c>
      <c r="D18" s="83"/>
      <c r="E18" s="91">
        <v>5430118944</v>
      </c>
      <c r="F18" s="92">
        <f t="shared" si="0"/>
        <v>1383261</v>
      </c>
      <c r="G18" s="77">
        <v>54271</v>
      </c>
      <c r="H18" s="91">
        <v>32404431441</v>
      </c>
    </row>
    <row r="19" spans="1:8" ht="30" customHeight="1" x14ac:dyDescent="0.25">
      <c r="A19" s="97" t="s">
        <v>70</v>
      </c>
      <c r="B19" s="82">
        <v>400565</v>
      </c>
      <c r="C19" s="81">
        <v>71</v>
      </c>
      <c r="D19" s="83"/>
      <c r="E19" s="91">
        <v>1514380024</v>
      </c>
      <c r="F19" s="92">
        <f t="shared" si="0"/>
        <v>400565</v>
      </c>
      <c r="G19" s="81">
        <v>949</v>
      </c>
      <c r="H19" s="91">
        <v>9275920847</v>
      </c>
    </row>
    <row r="20" spans="1:8" ht="30" customHeight="1" x14ac:dyDescent="0.25">
      <c r="A20" s="97" t="s">
        <v>71</v>
      </c>
      <c r="B20" s="82">
        <v>44042</v>
      </c>
      <c r="C20" s="81">
        <v>405</v>
      </c>
      <c r="D20" s="83"/>
      <c r="E20" s="91">
        <v>166645260</v>
      </c>
      <c r="F20" s="92">
        <f t="shared" si="0"/>
        <v>44042</v>
      </c>
      <c r="G20" s="81">
        <v>2870</v>
      </c>
      <c r="H20" s="91">
        <v>996263504</v>
      </c>
    </row>
    <row r="21" spans="1:8" ht="30" customHeight="1" x14ac:dyDescent="0.25">
      <c r="A21" s="97" t="s">
        <v>129</v>
      </c>
      <c r="B21" s="82">
        <v>7696</v>
      </c>
      <c r="C21" s="81">
        <v>57</v>
      </c>
      <c r="D21" s="83"/>
      <c r="E21" s="91">
        <v>28617071</v>
      </c>
      <c r="F21" s="92">
        <f t="shared" si="0"/>
        <v>7696</v>
      </c>
      <c r="G21" s="77">
        <v>362</v>
      </c>
      <c r="H21" s="91">
        <v>170343106</v>
      </c>
    </row>
    <row r="22" spans="1:8" ht="30" customHeight="1" x14ac:dyDescent="0.25">
      <c r="A22" s="97" t="s">
        <v>72</v>
      </c>
      <c r="B22" s="82">
        <v>18610</v>
      </c>
      <c r="C22" s="81">
        <v>37</v>
      </c>
      <c r="D22" s="83"/>
      <c r="E22" s="91">
        <v>94350820</v>
      </c>
      <c r="F22" s="92">
        <f t="shared" si="0"/>
        <v>18610</v>
      </c>
      <c r="G22" s="81">
        <v>327</v>
      </c>
      <c r="H22" s="91">
        <v>568111046</v>
      </c>
    </row>
    <row r="23" spans="1:8" ht="30" customHeight="1" x14ac:dyDescent="0.25">
      <c r="A23" s="97" t="s">
        <v>73</v>
      </c>
      <c r="B23" s="82">
        <v>117667</v>
      </c>
      <c r="C23" s="83">
        <v>1132</v>
      </c>
      <c r="D23" s="83"/>
      <c r="E23" s="91">
        <v>496600061</v>
      </c>
      <c r="F23" s="92">
        <f t="shared" si="0"/>
        <v>117667</v>
      </c>
      <c r="G23" s="83">
        <v>6481</v>
      </c>
      <c r="H23" s="91">
        <v>2900591209</v>
      </c>
    </row>
    <row r="24" spans="1:8" ht="30" customHeight="1" x14ac:dyDescent="0.25">
      <c r="A24" s="55" t="s">
        <v>13</v>
      </c>
      <c r="B24" s="98">
        <f>SUM(B25:B26)</f>
        <v>2037</v>
      </c>
      <c r="C24" s="99"/>
      <c r="D24" s="99"/>
      <c r="E24" s="100">
        <f>SUM(E25:E26)</f>
        <v>139180950</v>
      </c>
      <c r="F24" s="98">
        <f>SUM(F25:F26)</f>
        <v>13367</v>
      </c>
      <c r="G24" s="101"/>
      <c r="H24" s="100">
        <f>SUM(H25:H26)</f>
        <v>858978039</v>
      </c>
    </row>
    <row r="25" spans="1:8" ht="30" customHeight="1" x14ac:dyDescent="0.25">
      <c r="A25" s="97" t="s">
        <v>74</v>
      </c>
      <c r="B25" s="82">
        <v>1010</v>
      </c>
      <c r="C25" s="83"/>
      <c r="D25" s="83"/>
      <c r="E25" s="91">
        <v>39703050</v>
      </c>
      <c r="F25" s="82">
        <v>7392</v>
      </c>
      <c r="G25" s="83"/>
      <c r="H25" s="78">
        <v>287610894</v>
      </c>
    </row>
    <row r="26" spans="1:8" ht="30" customHeight="1" thickBot="1" x14ac:dyDescent="0.3">
      <c r="A26" s="102" t="s">
        <v>75</v>
      </c>
      <c r="B26" s="89">
        <v>1027</v>
      </c>
      <c r="C26" s="86"/>
      <c r="D26" s="86"/>
      <c r="E26" s="103">
        <v>99477900</v>
      </c>
      <c r="F26" s="89">
        <v>5975</v>
      </c>
      <c r="G26" s="86"/>
      <c r="H26" s="88">
        <v>571367145</v>
      </c>
    </row>
    <row r="27" spans="1:8" s="105" customFormat="1" ht="21" customHeight="1" thickTop="1" x14ac:dyDescent="0.25">
      <c r="A27" s="58" t="s">
        <v>120</v>
      </c>
      <c r="B27" s="104"/>
      <c r="C27" s="104"/>
      <c r="D27" s="104"/>
      <c r="E27" s="104"/>
      <c r="F27" s="104"/>
      <c r="G27" s="104"/>
      <c r="H27" s="104"/>
    </row>
    <row r="28" spans="1:8" s="105" customFormat="1" ht="21" customHeight="1" x14ac:dyDescent="0.25">
      <c r="A28" s="58" t="s">
        <v>76</v>
      </c>
      <c r="B28" s="104"/>
      <c r="C28" s="104"/>
      <c r="D28" s="104"/>
      <c r="E28" s="104"/>
      <c r="F28" s="104"/>
      <c r="G28" s="104"/>
      <c r="H28" s="104"/>
    </row>
    <row r="29" spans="1:8" s="105" customFormat="1" ht="21" customHeight="1" x14ac:dyDescent="0.25">
      <c r="A29" s="58" t="s">
        <v>67</v>
      </c>
      <c r="B29" s="104"/>
      <c r="C29" s="104"/>
      <c r="D29" s="104"/>
      <c r="E29" s="104"/>
      <c r="F29" s="104"/>
      <c r="G29" s="104"/>
      <c r="H29" s="104"/>
    </row>
    <row r="30" spans="1:8" s="105" customFormat="1" ht="21" customHeight="1" x14ac:dyDescent="0.25">
      <c r="A30" s="257" t="s">
        <v>144</v>
      </c>
      <c r="B30" s="160"/>
      <c r="C30" s="160"/>
      <c r="D30" s="160"/>
      <c r="E30" s="104"/>
      <c r="F30" s="104"/>
      <c r="G30" s="104"/>
      <c r="H30" s="104"/>
    </row>
    <row r="31" spans="1:8" s="105" customFormat="1" ht="21" customHeight="1" x14ac:dyDescent="0.25">
      <c r="A31" s="58" t="s">
        <v>122</v>
      </c>
      <c r="B31" s="104"/>
      <c r="C31" s="104"/>
      <c r="D31" s="104"/>
      <c r="E31" s="104"/>
      <c r="F31" s="104"/>
      <c r="G31" s="104"/>
      <c r="H31" s="104"/>
    </row>
    <row r="32" spans="1:8" s="105" customFormat="1" ht="21" customHeight="1" x14ac:dyDescent="0.25">
      <c r="A32" s="58" t="s">
        <v>123</v>
      </c>
      <c r="B32" s="104"/>
      <c r="C32" s="104"/>
      <c r="D32" s="104"/>
      <c r="E32" s="104"/>
      <c r="F32" s="104"/>
      <c r="G32" s="104"/>
      <c r="H32" s="104"/>
    </row>
    <row r="33" spans="1:1025" s="105" customFormat="1" ht="21" customHeight="1" x14ac:dyDescent="0.25">
      <c r="A33" s="161" t="s">
        <v>143</v>
      </c>
      <c r="B33" s="104"/>
      <c r="C33" s="104"/>
      <c r="D33" s="104"/>
      <c r="E33" s="104"/>
      <c r="F33" s="104"/>
      <c r="G33" s="104"/>
      <c r="H33" s="104"/>
    </row>
    <row r="34" spans="1:1025" s="61" customFormat="1" ht="21" customHeight="1" x14ac:dyDescent="0.25">
      <c r="A34" s="135" t="s">
        <v>124</v>
      </c>
      <c r="B34" s="59"/>
      <c r="C34" s="59"/>
      <c r="D34" s="59"/>
      <c r="E34" s="59"/>
      <c r="F34" s="59"/>
      <c r="G34" s="59"/>
    </row>
    <row r="35" spans="1:1025" ht="21" customHeight="1" x14ac:dyDescent="0.25">
      <c r="A35" s="135" t="s">
        <v>112</v>
      </c>
      <c r="H35" s="48"/>
      <c r="AMA35" s="61"/>
      <c r="AMB35" s="61"/>
      <c r="AMC35" s="61"/>
      <c r="AMD35" s="61"/>
      <c r="AME35" s="61"/>
      <c r="AMF35" s="61"/>
      <c r="AMG35" s="61"/>
      <c r="AMH35" s="61"/>
      <c r="AMI35" s="61"/>
      <c r="AMJ35" s="61"/>
      <c r="AMK35" s="61"/>
    </row>
  </sheetData>
  <mergeCells count="15">
    <mergeCell ref="A10:A11"/>
    <mergeCell ref="A1:H1"/>
    <mergeCell ref="B2:E2"/>
    <mergeCell ref="F2:H2"/>
    <mergeCell ref="B3:C3"/>
    <mergeCell ref="D3:E3"/>
    <mergeCell ref="F3:G4"/>
    <mergeCell ref="H3:H4"/>
    <mergeCell ref="A3:A4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&amp;C&amp;"微軟正黑體,粗體"&amp;16勞工保險局112年6月統計提要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2023-08-08T02:06:04Z</dcterms:created>
  <dcterms:modified xsi:type="dcterms:W3CDTF">2023-08-08T06:45:15Z</dcterms:modified>
  <dc:language/>
</cp:coreProperties>
</file>