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0DC8D9D-DF7F-44AE-A263-1F09EF356E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年~112年" sheetId="3" r:id="rId1"/>
    <sheet name="100年~103年" sheetId="2" r:id="rId2"/>
    <sheet name="96年~99年" sheetId="1" r:id="rId3"/>
  </sheets>
  <definedNames>
    <definedName name="_xlnm.Print_Area" localSheetId="1">'100年~103年'!$A$1:$K$43</definedName>
    <definedName name="_xlnm.Print_Area" localSheetId="0">'104年~112年'!$A$1:$U$41</definedName>
    <definedName name="_xlnm.Print_Area" localSheetId="2">'96年~99年'!$A$1:$K$45</definedName>
    <definedName name="_xlnm.Print_Titles" localSheetId="1">'100年~103年'!$A:$C,'100年~103年'!$1:$4</definedName>
    <definedName name="_xlnm.Print_Titles" localSheetId="0">'104年~112年'!$A:$C,'104年~112年'!$1:$4</definedName>
    <definedName name="_xlnm.Print_Titles" localSheetId="2">'96年~99年'!$A:$C,'96年~99年'!$1:$4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3" l="1"/>
  <c r="E37" i="3"/>
  <c r="E36" i="3"/>
  <c r="E35" i="3"/>
  <c r="E34" i="3"/>
  <c r="E33" i="3"/>
  <c r="E32" i="3"/>
  <c r="E31" i="3"/>
  <c r="E30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AD28" i="3"/>
  <c r="AC28" i="3"/>
  <c r="AD5" i="3"/>
  <c r="AC5" i="3"/>
  <c r="G31" i="3"/>
  <c r="G30" i="3"/>
  <c r="G6" i="3"/>
  <c r="G38" i="3"/>
  <c r="G37" i="3"/>
  <c r="G36" i="3"/>
  <c r="G35" i="3"/>
  <c r="G34" i="3"/>
  <c r="G33" i="3"/>
  <c r="G32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AF28" i="3"/>
  <c r="AE28" i="3"/>
  <c r="G28" i="3" s="1"/>
  <c r="AF5" i="3"/>
  <c r="AE5" i="3"/>
  <c r="E5" i="3" l="1"/>
  <c r="E28" i="3"/>
  <c r="G5" i="3"/>
  <c r="I38" i="3"/>
  <c r="I37" i="3"/>
  <c r="I36" i="3"/>
  <c r="I35" i="3"/>
  <c r="I34" i="3"/>
  <c r="I33" i="3"/>
  <c r="I32" i="3"/>
  <c r="I31" i="3"/>
  <c r="I30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AH28" i="3"/>
  <c r="AG28" i="3"/>
  <c r="I28" i="3" s="1"/>
  <c r="AH5" i="3"/>
  <c r="AG5" i="3"/>
  <c r="I5" i="3" l="1"/>
  <c r="K38" i="3"/>
  <c r="O30" i="3" l="1"/>
  <c r="M30" i="3"/>
  <c r="K30" i="3"/>
  <c r="K37" i="3" l="1"/>
  <c r="K36" i="3"/>
  <c r="K35" i="3"/>
  <c r="K34" i="3"/>
  <c r="K33" i="3"/>
  <c r="K32" i="3"/>
  <c r="K31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AJ28" i="3"/>
  <c r="AI28" i="3"/>
  <c r="AJ5" i="3"/>
  <c r="AI5" i="3"/>
  <c r="K28" i="3" l="1"/>
  <c r="K5" i="3"/>
  <c r="M37" i="3"/>
  <c r="M36" i="3" l="1"/>
  <c r="M35" i="3"/>
  <c r="M34" i="3"/>
  <c r="M33" i="3"/>
  <c r="M32" i="3"/>
  <c r="M31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AL28" i="3"/>
  <c r="AK28" i="3"/>
  <c r="AL5" i="3"/>
  <c r="AK5" i="3"/>
  <c r="M28" i="3" l="1"/>
  <c r="M5" i="3"/>
  <c r="O39" i="3"/>
  <c r="O37" i="3" l="1"/>
  <c r="O36" i="3"/>
  <c r="O35" i="3"/>
  <c r="O34" i="3"/>
  <c r="O33" i="3"/>
  <c r="O32" i="3"/>
  <c r="O31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AN28" i="3"/>
  <c r="AM28" i="3"/>
  <c r="AN5" i="3"/>
  <c r="AM5" i="3"/>
  <c r="O5" i="3" l="1"/>
  <c r="O28" i="3"/>
  <c r="Q38" i="3"/>
  <c r="Q37" i="3"/>
  <c r="Q36" i="3"/>
  <c r="Q35" i="3"/>
  <c r="Q34" i="3"/>
  <c r="Q33" i="3"/>
  <c r="Q32" i="3"/>
  <c r="Q31" i="3"/>
  <c r="Q30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AP28" i="3"/>
  <c r="AO28" i="3"/>
  <c r="AP5" i="3"/>
  <c r="AO5" i="3"/>
  <c r="S38" i="3"/>
  <c r="S30" i="3"/>
  <c r="S37" i="3"/>
  <c r="S36" i="3"/>
  <c r="S35" i="3"/>
  <c r="S34" i="3"/>
  <c r="S33" i="3"/>
  <c r="S32" i="3"/>
  <c r="S31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AR28" i="3"/>
  <c r="AQ28" i="3"/>
  <c r="AR5" i="3"/>
  <c r="AQ5" i="3"/>
  <c r="U7" i="3"/>
  <c r="U37" i="3"/>
  <c r="U36" i="3"/>
  <c r="U35" i="3"/>
  <c r="U34" i="3"/>
  <c r="U33" i="3"/>
  <c r="U32" i="3"/>
  <c r="U31" i="3"/>
  <c r="U30" i="3"/>
  <c r="AT28" i="3"/>
  <c r="AS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6" i="3"/>
  <c r="AT5" i="3"/>
  <c r="AS5" i="3"/>
  <c r="E38" i="2"/>
  <c r="E37" i="2"/>
  <c r="E36" i="2"/>
  <c r="E35" i="2"/>
  <c r="E34" i="2"/>
  <c r="E33" i="2"/>
  <c r="E32" i="2"/>
  <c r="E31" i="2"/>
  <c r="E30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P28" i="2"/>
  <c r="O28" i="2"/>
  <c r="P5" i="2"/>
  <c r="O5" i="2"/>
  <c r="G31" i="2"/>
  <c r="G32" i="2"/>
  <c r="G33" i="2"/>
  <c r="G34" i="2"/>
  <c r="G35" i="2"/>
  <c r="G36" i="2"/>
  <c r="G37" i="2"/>
  <c r="G30" i="2"/>
  <c r="R28" i="2"/>
  <c r="Q28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R5" i="2"/>
  <c r="Q5" i="2"/>
  <c r="I7" i="2"/>
  <c r="I38" i="2"/>
  <c r="I37" i="2"/>
  <c r="I36" i="2"/>
  <c r="I35" i="2"/>
  <c r="I34" i="2"/>
  <c r="I33" i="2"/>
  <c r="I32" i="2"/>
  <c r="I31" i="2"/>
  <c r="I30" i="2"/>
  <c r="T28" i="2"/>
  <c r="S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6" i="2"/>
  <c r="T5" i="2"/>
  <c r="S5" i="2"/>
  <c r="U28" i="2"/>
  <c r="V28" i="2"/>
  <c r="K28" i="2" s="1"/>
  <c r="K38" i="2"/>
  <c r="K37" i="2"/>
  <c r="K36" i="2"/>
  <c r="K35" i="2"/>
  <c r="K34" i="2"/>
  <c r="K33" i="2"/>
  <c r="K32" i="2"/>
  <c r="K31" i="2"/>
  <c r="K30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V5" i="2"/>
  <c r="U5" i="2"/>
  <c r="K6" i="2"/>
  <c r="E42" i="1"/>
  <c r="E41" i="1"/>
  <c r="E40" i="1"/>
  <c r="E39" i="1"/>
  <c r="E38" i="1"/>
  <c r="E37" i="1"/>
  <c r="E36" i="1"/>
  <c r="E35" i="1"/>
  <c r="O33" i="1"/>
  <c r="P33" i="1"/>
  <c r="E32" i="1"/>
  <c r="E31" i="1"/>
  <c r="O30" i="1"/>
  <c r="P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O6" i="1"/>
  <c r="P6" i="1"/>
  <c r="G42" i="1"/>
  <c r="G41" i="1"/>
  <c r="G40" i="1"/>
  <c r="G39" i="1"/>
  <c r="G38" i="1"/>
  <c r="G37" i="1"/>
  <c r="G36" i="1"/>
  <c r="G35" i="1"/>
  <c r="R33" i="1"/>
  <c r="Q33" i="1"/>
  <c r="G32" i="1"/>
  <c r="G31" i="1"/>
  <c r="R30" i="1"/>
  <c r="Q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R6" i="1"/>
  <c r="Q6" i="1"/>
  <c r="I42" i="1"/>
  <c r="I41" i="1"/>
  <c r="I40" i="1"/>
  <c r="I39" i="1"/>
  <c r="I38" i="1"/>
  <c r="I37" i="1"/>
  <c r="I36" i="1"/>
  <c r="I35" i="1"/>
  <c r="S33" i="1"/>
  <c r="T33" i="1"/>
  <c r="I32" i="1"/>
  <c r="I31" i="1"/>
  <c r="S30" i="1"/>
  <c r="T30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S6" i="1"/>
  <c r="T6" i="1"/>
  <c r="K42" i="1"/>
  <c r="K41" i="1"/>
  <c r="K40" i="1"/>
  <c r="K39" i="1"/>
  <c r="K38" i="1"/>
  <c r="K37" i="1"/>
  <c r="K36" i="1"/>
  <c r="K35" i="1"/>
  <c r="V33" i="1"/>
  <c r="U33" i="1"/>
  <c r="K32" i="1"/>
  <c r="K31" i="1"/>
  <c r="V30" i="1"/>
  <c r="U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V6" i="1"/>
  <c r="U6" i="1"/>
  <c r="K6" i="1" s="1"/>
  <c r="S5" i="1" l="1"/>
  <c r="G6" i="1"/>
  <c r="E30" i="1"/>
  <c r="E33" i="1"/>
  <c r="I33" i="1"/>
  <c r="Q28" i="3"/>
  <c r="Q5" i="3"/>
  <c r="K30" i="1"/>
  <c r="R5" i="1"/>
  <c r="O5" i="1"/>
  <c r="T5" i="1"/>
  <c r="I5" i="1" s="1"/>
  <c r="G30" i="1"/>
  <c r="I28" i="2"/>
  <c r="S28" i="3"/>
  <c r="S5" i="3"/>
  <c r="U28" i="3"/>
  <c r="U5" i="3"/>
  <c r="E28" i="2"/>
  <c r="E5" i="2"/>
  <c r="U5" i="1"/>
  <c r="K33" i="1"/>
  <c r="Q5" i="1"/>
  <c r="G33" i="1"/>
  <c r="G5" i="2"/>
  <c r="K5" i="2"/>
  <c r="G28" i="2"/>
  <c r="I6" i="1"/>
  <c r="E6" i="1"/>
  <c r="I5" i="2"/>
  <c r="P5" i="1"/>
  <c r="V5" i="1"/>
  <c r="G5" i="1" l="1"/>
  <c r="K5" i="1"/>
  <c r="E5" i="1"/>
</calcChain>
</file>

<file path=xl/sharedStrings.xml><?xml version="1.0" encoding="utf-8"?>
<sst xmlns="http://schemas.openxmlformats.org/spreadsheetml/2006/main" count="371" uniqueCount="98">
  <si>
    <t>項目名稱</t>
  </si>
  <si>
    <t>男</t>
  </si>
  <si>
    <t>女</t>
  </si>
  <si>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</si>
  <si>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</si>
  <si>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</si>
  <si>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</si>
  <si>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</si>
  <si>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</si>
  <si>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</si>
  <si>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</si>
  <si>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</si>
  <si>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</si>
  <si>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</si>
  <si>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</si>
  <si>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</si>
  <si>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</si>
  <si>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</si>
  <si>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</si>
  <si>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</si>
  <si>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</si>
  <si>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</si>
  <si>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</si>
  <si>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</si>
  <si>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</si>
  <si>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</si>
  <si>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</si>
  <si>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 </t>
  </si>
  <si>
    <t>生育給付
平均每件
給付金額
(元)</t>
    <phoneticPr fontId="2" type="noConversion"/>
  </si>
  <si>
    <t>件數</t>
    <phoneticPr fontId="2" type="noConversion"/>
  </si>
  <si>
    <t>金額</t>
    <phoneticPr fontId="2" type="noConversion"/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</si>
  <si>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</si>
  <si>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</si>
  <si>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</si>
  <si>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金馬地區</t>
    <phoneticPr fontId="2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</si>
  <si>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</si>
  <si>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</si>
  <si>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</si>
  <si>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</si>
  <si>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</si>
  <si>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</si>
  <si>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</si>
  <si>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</si>
  <si>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</si>
  <si>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</si>
  <si>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</si>
  <si>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</si>
  <si>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</si>
  <si>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t>縣
市
別</t>
    <phoneticPr fontId="1" type="noConversion"/>
  </si>
  <si>
    <t>金額</t>
    <phoneticPr fontId="2" type="noConversion"/>
  </si>
  <si>
    <t>生育給付
平均每件
給付金額
(元)</t>
    <phoneticPr fontId="2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</si>
  <si>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</si>
  <si>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</si>
  <si>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</si>
  <si>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</si>
  <si>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</si>
  <si>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t>縣
市
別</t>
    <phoneticPr fontId="1" type="noConversion"/>
  </si>
  <si>
    <t>複分類
項目</t>
    <phoneticPr fontId="2" type="noConversion"/>
  </si>
  <si>
    <t>複分類
項目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</si>
  <si>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</si>
  <si>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</si>
  <si>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</si>
  <si>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</si>
  <si>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</si>
  <si>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</si>
  <si>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</si>
  <si>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t>年
齡
組
別</t>
    <phoneticPr fontId="1" type="noConversion"/>
  </si>
  <si>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日修正生效之勞保條例規定，勞保生育給付標準由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日提高為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日，</t>
    </r>
    <phoneticPr fontId="2" type="noConversion"/>
  </si>
  <si>
    <r>
      <rPr>
        <sz val="12"/>
        <rFont val="標楷體"/>
        <family val="4"/>
        <charset val="136"/>
      </rPr>
      <t>　　</t>
    </r>
    <r>
      <rPr>
        <sz val="12"/>
        <rFont val="標楷體"/>
        <family val="4"/>
        <charset val="136"/>
      </rPr>
      <t>　雙生以上按比例增給。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</si>
  <si>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</si>
  <si>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桃園市</t>
    <phoneticPr fontId="10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</si>
  <si>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</si>
  <si>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年起統計資料依改制後縣市別編製。</t>
    </r>
    <phoneticPr fontId="1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</si>
  <si>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</si>
  <si>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</si>
  <si>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</si>
  <si>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勞工保險生育給付平均給付金額－按縣市及年齡組別分</t>
    <phoneticPr fontId="2" type="noConversion"/>
  </si>
  <si>
    <t>勞工保險生育給付平均給付金額－按縣市及年齡組別分</t>
    <phoneticPr fontId="2" type="noConversion"/>
  </si>
  <si>
    <t xml:space="preserve">女性
生育給付
件數(件)
金額(元)
</t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</si>
  <si>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</si>
  <si>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2"/>
        <color rgb="FFFF0000"/>
        <rFont val="標楷體"/>
        <family val="4"/>
        <charset val="136"/>
      </rPr>
      <t>女性</t>
    </r>
    <r>
      <rPr>
        <sz val="12"/>
        <rFont val="標楷體"/>
        <family val="4"/>
        <charset val="136"/>
      </rPr>
      <t xml:space="preserve">
生育給付
件數(件)
金額(元)
</t>
    </r>
    <phoneticPr fontId="2" type="noConversion"/>
  </si>
  <si>
    <t>女性
生育給付
件數(件)
金額(元)</t>
    <phoneticPr fontId="2" type="noConversion"/>
  </si>
  <si>
    <r>
      <rPr>
        <b/>
        <sz val="12"/>
        <color rgb="FFFF0000"/>
        <rFont val="標楷體"/>
        <family val="4"/>
        <charset val="136"/>
      </rPr>
      <t>女性</t>
    </r>
    <r>
      <rPr>
        <sz val="12"/>
        <rFont val="標楷體"/>
        <family val="4"/>
        <charset val="136"/>
      </rPr>
      <t xml:space="preserve">
生育給付
件數(件)
金額(元)</t>
    </r>
    <phoneticPr fontId="2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</si>
  <si>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</si>
  <si>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</si>
  <si>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</si>
  <si>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</si>
  <si>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</si>
  <si>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</si>
  <si>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</si>
  <si>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</si>
  <si>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</si>
  <si>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t>勞工保險生育給付平均給付金額
－按縣市及年齡組別分</t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</si>
  <si>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</si>
  <si>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</si>
  <si>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</si>
  <si>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</si>
  <si>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
　　資料依改制後縣市別編製。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</si>
</sst>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;\-* #,##0;_-* &quot;-&quot;;_-@"/>
  </numFmts>
  <fonts count="14"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b/>
      <sz val="12"/>
      <color rgb="FFFF0000"/>
      <name val="標楷體"/>
      <family val="4"/>
      <charset val="136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0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5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8" fillId="0" borderId="9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176" fontId="8" fillId="2" borderId="4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176" fontId="9" fillId="2" borderId="5" xfId="0" applyNumberFormat="1" applyFont="1" applyFill="1" applyBorder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vertical="center"/>
    </xf>
    <xf numFmtId="176" fontId="9" fillId="2" borderId="9" xfId="0" applyNumberFormat="1" applyFont="1" applyFill="1" applyBorder="1" applyAlignment="1">
      <alignment vertical="center"/>
    </xf>
    <xf numFmtId="176" fontId="9" fillId="2" borderId="10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6" fontId="8" fillId="0" borderId="7" xfId="0" applyNumberFormat="1" applyFont="1" applyBorder="1" applyAlignment="1">
      <alignment vertical="center"/>
    </xf>
    <xf numFmtId="176" fontId="9" fillId="0" borderId="7" xfId="0" applyNumberFormat="1" applyFont="1" applyBorder="1" applyAlignment="1">
      <alignment vertical="center"/>
    </xf>
    <xf numFmtId="41" fontId="9" fillId="0" borderId="7" xfId="0" applyNumberFormat="1" applyFont="1" applyBorder="1" applyAlignment="1">
      <alignment vertical="center"/>
    </xf>
    <xf numFmtId="41" fontId="9" fillId="0" borderId="20" xfId="0" applyNumberFormat="1" applyFont="1" applyBorder="1" applyAlignment="1">
      <alignment vertical="center"/>
    </xf>
    <xf numFmtId="41" fontId="9" fillId="2" borderId="5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vertical="center"/>
    </xf>
    <xf numFmtId="176" fontId="9" fillId="0" borderId="0" xfId="0" applyNumberFormat="1" applyFont="1" applyBorder="1" applyAlignment="1">
      <alignment vertical="center"/>
    </xf>
    <xf numFmtId="41" fontId="9" fillId="0" borderId="0" xfId="0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176" fontId="9" fillId="0" borderId="9" xfId="0" applyNumberFormat="1" applyFont="1" applyFill="1" applyBorder="1" applyAlignment="1">
      <alignment vertical="center"/>
    </xf>
    <xf numFmtId="176" fontId="9" fillId="0" borderId="4" xfId="0" applyNumberFormat="1" applyFont="1" applyFill="1" applyBorder="1" applyAlignment="1">
      <alignment vertical="center"/>
    </xf>
    <xf numFmtId="41" fontId="9" fillId="0" borderId="4" xfId="0" applyNumberFormat="1" applyFont="1" applyFill="1" applyBorder="1" applyAlignment="1">
      <alignment vertical="center"/>
    </xf>
    <xf numFmtId="176" fontId="9" fillId="0" borderId="10" xfId="0" applyNumberFormat="1" applyFont="1" applyFill="1" applyBorder="1" applyAlignment="1">
      <alignment vertical="center"/>
    </xf>
    <xf numFmtId="176" fontId="9" fillId="0" borderId="5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7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</cellXfs>
  <cellStyles count="2">
    <cellStyle name="一般" xfId="0" builtinId="0"/>
    <cellStyle name="一般 2" xfId="1" xr:uid="{722412AF-4E0C-4693-92FB-8280E3C9459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3"/>
  <sheetViews>
    <sheetView tabSelected="1"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875" style="3" customWidth="1"/>
    <col min="2" max="2" width="4.625" style="3" customWidth="1"/>
    <col min="3" max="3" width="11.125" style="2" customWidth="1"/>
    <col min="4" max="7" width="7.75" style="1" customWidth="1"/>
    <col min="8" max="9" width="7.75" style="61" customWidth="1"/>
    <col min="10" max="25" width="7.75" style="1" customWidth="1"/>
    <col min="26" max="26" width="9.625" style="1" customWidth="1"/>
    <col min="27" max="27" width="11" style="3" customWidth="1"/>
    <col min="28" max="28" width="11.125" style="2" customWidth="1"/>
    <col min="29" max="29" width="8.75" style="1" customWidth="1"/>
    <col min="30" max="30" width="13.75" style="1" customWidth="1"/>
    <col min="31" max="31" width="8.75" style="1" customWidth="1"/>
    <col min="32" max="32" width="13.75" style="1" customWidth="1"/>
    <col min="33" max="33" width="8.75" style="1" customWidth="1"/>
    <col min="34" max="34" width="13.75" style="1" customWidth="1"/>
    <col min="35" max="35" width="8.75" style="1" customWidth="1"/>
    <col min="36" max="36" width="13.75" style="1" customWidth="1"/>
    <col min="37" max="37" width="8.75" style="1" customWidth="1"/>
    <col min="38" max="38" width="13.75" style="1" customWidth="1"/>
    <col min="39" max="39" width="8.75" style="1" customWidth="1"/>
    <col min="40" max="40" width="13.75" style="1" customWidth="1"/>
    <col min="41" max="41" width="8.75" style="1" customWidth="1"/>
    <col min="42" max="42" width="13.75" style="1" customWidth="1"/>
    <col min="43" max="43" width="8.75" style="1" customWidth="1"/>
    <col min="44" max="44" width="13.75" style="1" customWidth="1"/>
    <col min="45" max="45" width="8.75" style="1" customWidth="1"/>
    <col min="46" max="46" width="13.75" style="1" customWidth="1"/>
    <col min="47" max="47" width="13.125" style="1" bestFit="1" customWidth="1"/>
    <col min="48" max="16384" width="9" style="1"/>
  </cols>
  <sheetData>
    <row r="1" spans="1:46" ht="39.6" customHeight="1">
      <c r="A1" s="52"/>
      <c r="B1" s="26"/>
      <c r="C1" s="26"/>
      <c r="D1" s="77" t="s">
        <v>92</v>
      </c>
      <c r="E1" s="77"/>
      <c r="F1" s="77"/>
      <c r="G1" s="77"/>
      <c r="H1" s="77"/>
      <c r="I1" s="77"/>
      <c r="J1" s="77" t="s">
        <v>92</v>
      </c>
      <c r="K1" s="77"/>
      <c r="L1" s="77"/>
      <c r="M1" s="77"/>
      <c r="N1" s="77"/>
      <c r="O1" s="77"/>
      <c r="P1" s="77" t="s">
        <v>92</v>
      </c>
      <c r="Q1" s="77"/>
      <c r="R1" s="77"/>
      <c r="S1" s="77"/>
      <c r="T1" s="77"/>
      <c r="U1" s="77"/>
      <c r="V1" s="58"/>
      <c r="W1" s="58"/>
      <c r="X1" s="58"/>
      <c r="Y1" s="60"/>
      <c r="AA1" s="73"/>
      <c r="AB1" s="73"/>
      <c r="AC1" s="75"/>
      <c r="AE1" s="60"/>
      <c r="AG1" s="58"/>
      <c r="AH1" s="58"/>
      <c r="AI1" s="58"/>
    </row>
    <row r="2" spans="1:46" ht="18" customHeight="1" thickBot="1">
      <c r="AA2" s="27"/>
      <c r="AB2" s="27"/>
      <c r="AC2" s="28"/>
      <c r="AD2" s="29"/>
      <c r="AE2" s="28"/>
      <c r="AF2" s="29"/>
      <c r="AG2" s="28"/>
      <c r="AH2" s="29"/>
      <c r="AI2" s="28"/>
      <c r="AJ2" s="29"/>
      <c r="AK2" s="28"/>
      <c r="AL2" s="29"/>
      <c r="AM2" s="28"/>
      <c r="AN2" s="29"/>
      <c r="AO2" s="28"/>
      <c r="AP2" s="29"/>
      <c r="AQ2" s="28"/>
      <c r="AR2" s="29"/>
      <c r="AS2" s="28"/>
      <c r="AT2" s="29"/>
    </row>
    <row r="3" spans="1:46" s="6" customFormat="1" ht="27" customHeight="1">
      <c r="A3" s="80" t="s">
        <v>0</v>
      </c>
      <c r="B3" s="82" t="s">
        <v>57</v>
      </c>
      <c r="C3" s="83"/>
      <c r="D3" s="96" t="s">
        <v>96</v>
      </c>
      <c r="E3" s="97"/>
      <c r="F3" s="88" t="s">
        <v>95</v>
      </c>
      <c r="G3" s="89"/>
      <c r="H3" s="96" t="s">
        <v>94</v>
      </c>
      <c r="I3" s="97"/>
      <c r="J3" s="88" t="s">
        <v>93</v>
      </c>
      <c r="K3" s="89"/>
      <c r="L3" s="86" t="s">
        <v>91</v>
      </c>
      <c r="M3" s="87"/>
      <c r="N3" s="88" t="s">
        <v>79</v>
      </c>
      <c r="O3" s="89"/>
      <c r="P3" s="86" t="s">
        <v>73</v>
      </c>
      <c r="Q3" s="87"/>
      <c r="R3" s="88" t="s">
        <v>71</v>
      </c>
      <c r="S3" s="89"/>
      <c r="T3" s="86" t="s">
        <v>69</v>
      </c>
      <c r="U3" s="87"/>
      <c r="V3" s="53"/>
      <c r="W3" s="53"/>
      <c r="X3" s="53"/>
      <c r="Y3" s="53"/>
      <c r="AA3" s="102" t="s">
        <v>0</v>
      </c>
      <c r="AB3" s="102" t="s">
        <v>58</v>
      </c>
      <c r="AC3" s="100" t="s">
        <v>96</v>
      </c>
      <c r="AD3" s="101"/>
      <c r="AE3" s="100" t="s">
        <v>95</v>
      </c>
      <c r="AF3" s="101"/>
      <c r="AG3" s="100" t="s">
        <v>94</v>
      </c>
      <c r="AH3" s="101"/>
      <c r="AI3" s="100" t="s">
        <v>93</v>
      </c>
      <c r="AJ3" s="101"/>
      <c r="AK3" s="100" t="s">
        <v>91</v>
      </c>
      <c r="AL3" s="101"/>
      <c r="AM3" s="100" t="s">
        <v>79</v>
      </c>
      <c r="AN3" s="101"/>
      <c r="AO3" s="100" t="s">
        <v>73</v>
      </c>
      <c r="AP3" s="101"/>
      <c r="AQ3" s="100" t="s">
        <v>74</v>
      </c>
      <c r="AR3" s="101"/>
      <c r="AS3" s="100" t="s">
        <v>75</v>
      </c>
      <c r="AT3" s="101"/>
    </row>
    <row r="4" spans="1:46" s="2" customFormat="1" ht="27" customHeight="1">
      <c r="A4" s="81"/>
      <c r="B4" s="84"/>
      <c r="C4" s="85"/>
      <c r="D4" s="62" t="s">
        <v>1</v>
      </c>
      <c r="E4" s="63" t="s">
        <v>2</v>
      </c>
      <c r="F4" s="40" t="s">
        <v>1</v>
      </c>
      <c r="G4" s="35" t="s">
        <v>2</v>
      </c>
      <c r="H4" s="62" t="s">
        <v>1</v>
      </c>
      <c r="I4" s="63" t="s">
        <v>2</v>
      </c>
      <c r="J4" s="40" t="s">
        <v>1</v>
      </c>
      <c r="K4" s="35" t="s">
        <v>2</v>
      </c>
      <c r="L4" s="31" t="s">
        <v>1</v>
      </c>
      <c r="M4" s="9" t="s">
        <v>2</v>
      </c>
      <c r="N4" s="40" t="s">
        <v>1</v>
      </c>
      <c r="O4" s="35" t="s">
        <v>2</v>
      </c>
      <c r="P4" s="31" t="s">
        <v>1</v>
      </c>
      <c r="Q4" s="9" t="s">
        <v>2</v>
      </c>
      <c r="R4" s="40" t="s">
        <v>1</v>
      </c>
      <c r="S4" s="35" t="s">
        <v>2</v>
      </c>
      <c r="T4" s="31" t="s">
        <v>1</v>
      </c>
      <c r="U4" s="9" t="s">
        <v>2</v>
      </c>
      <c r="V4" s="54"/>
      <c r="W4" s="54"/>
      <c r="X4" s="54"/>
      <c r="Y4" s="54"/>
      <c r="AA4" s="103"/>
      <c r="AB4" s="103"/>
      <c r="AC4" s="8" t="s">
        <v>29</v>
      </c>
      <c r="AD4" s="8" t="s">
        <v>30</v>
      </c>
      <c r="AE4" s="8" t="s">
        <v>29</v>
      </c>
      <c r="AF4" s="8" t="s">
        <v>30</v>
      </c>
      <c r="AG4" s="8" t="s">
        <v>29</v>
      </c>
      <c r="AH4" s="8" t="s">
        <v>30</v>
      </c>
      <c r="AI4" s="8" t="s">
        <v>29</v>
      </c>
      <c r="AJ4" s="8" t="s">
        <v>30</v>
      </c>
      <c r="AK4" s="8" t="s">
        <v>29</v>
      </c>
      <c r="AL4" s="8" t="s">
        <v>30</v>
      </c>
      <c r="AM4" s="8" t="s">
        <v>29</v>
      </c>
      <c r="AN4" s="8" t="s">
        <v>30</v>
      </c>
      <c r="AO4" s="8" t="s">
        <v>29</v>
      </c>
      <c r="AP4" s="8" t="s">
        <v>30</v>
      </c>
      <c r="AQ4" s="8" t="s">
        <v>29</v>
      </c>
      <c r="AR4" s="8" t="s">
        <v>30</v>
      </c>
      <c r="AS4" s="8" t="s">
        <v>29</v>
      </c>
      <c r="AT4" s="8" t="s">
        <v>49</v>
      </c>
    </row>
    <row r="5" spans="1:46" ht="24" customHeight="1">
      <c r="A5" s="90" t="s">
        <v>50</v>
      </c>
      <c r="B5" s="78" t="s">
        <v>48</v>
      </c>
      <c r="C5" s="44" t="s">
        <v>3</v>
      </c>
      <c r="D5" s="64">
        <v>0</v>
      </c>
      <c r="E5" s="65">
        <f>AD5/AC5</f>
        <v>68793.120665052527</v>
      </c>
      <c r="F5" s="41">
        <v>0</v>
      </c>
      <c r="G5" s="36">
        <f>AF5/AE5</f>
        <v>66869.540225342789</v>
      </c>
      <c r="H5" s="64">
        <v>0</v>
      </c>
      <c r="I5" s="65">
        <f>AH5/AG5</f>
        <v>65544.305522004666</v>
      </c>
      <c r="J5" s="41">
        <v>0</v>
      </c>
      <c r="K5" s="36">
        <f>AJ5/AI5</f>
        <v>64447.253165685026</v>
      </c>
      <c r="L5" s="32">
        <v>0</v>
      </c>
      <c r="M5" s="11">
        <f>AL5/AK5</f>
        <v>63157.078163297432</v>
      </c>
      <c r="N5" s="41">
        <v>0</v>
      </c>
      <c r="O5" s="36">
        <f>AN5/AM5</f>
        <v>61930.755754111648</v>
      </c>
      <c r="P5" s="32">
        <v>0</v>
      </c>
      <c r="Q5" s="11">
        <f>AP5/AO5</f>
        <v>60866.208430249462</v>
      </c>
      <c r="R5" s="41">
        <v>0</v>
      </c>
      <c r="S5" s="36">
        <f>AR5/AQ5</f>
        <v>59133.918120520233</v>
      </c>
      <c r="T5" s="32">
        <v>0</v>
      </c>
      <c r="U5" s="11">
        <f>AT5/AS5</f>
        <v>57969.345857489301</v>
      </c>
      <c r="V5" s="55"/>
      <c r="W5" s="55"/>
      <c r="X5" s="55"/>
      <c r="Y5" s="55"/>
      <c r="AA5" s="93" t="s">
        <v>80</v>
      </c>
      <c r="AB5" s="5" t="s">
        <v>3</v>
      </c>
      <c r="AC5" s="10">
        <f t="shared" ref="AC5:AD5" si="0">SUM(AC6:AC27)</f>
        <v>108623</v>
      </c>
      <c r="AD5" s="10">
        <f t="shared" si="0"/>
        <v>7472515146</v>
      </c>
      <c r="AE5" s="10">
        <f t="shared" ref="AE5:AF5" si="1">SUM(AE6:AE27)</f>
        <v>108812</v>
      </c>
      <c r="AF5" s="10">
        <f t="shared" si="1"/>
        <v>7276208411</v>
      </c>
      <c r="AG5" s="10">
        <f t="shared" ref="AG5:AH5" si="2">SUM(AG6:AG27)</f>
        <v>117566</v>
      </c>
      <c r="AH5" s="10">
        <f t="shared" si="2"/>
        <v>7705781823</v>
      </c>
      <c r="AI5" s="10">
        <f t="shared" ref="AI5:AJ5" si="3">SUM(AI6:AI27)</f>
        <v>123433</v>
      </c>
      <c r="AJ5" s="10">
        <f t="shared" si="3"/>
        <v>7954917800</v>
      </c>
      <c r="AK5" s="10">
        <f t="shared" ref="AK5:AL5" si="4">SUM(AK6:AK27)</f>
        <v>133413</v>
      </c>
      <c r="AL5" s="10">
        <f t="shared" si="4"/>
        <v>8425975269</v>
      </c>
      <c r="AM5" s="10">
        <f t="shared" ref="AM5:AN5" si="5">SUM(AM6:AM27)</f>
        <v>136989</v>
      </c>
      <c r="AN5" s="10">
        <f t="shared" si="5"/>
        <v>8483832300</v>
      </c>
      <c r="AO5" s="10">
        <f t="shared" ref="AO5:AP5" si="6">SUM(AO6:AO27)</f>
        <v>137576</v>
      </c>
      <c r="AP5" s="10">
        <f t="shared" si="6"/>
        <v>8373729491</v>
      </c>
      <c r="AQ5" s="10">
        <f t="shared" ref="AQ5:AT5" si="7">SUM(AQ6:AQ27)</f>
        <v>145934</v>
      </c>
      <c r="AR5" s="10">
        <f t="shared" si="7"/>
        <v>8629649207</v>
      </c>
      <c r="AS5" s="10">
        <f t="shared" si="7"/>
        <v>148859</v>
      </c>
      <c r="AT5" s="10">
        <f t="shared" si="7"/>
        <v>8629258855</v>
      </c>
    </row>
    <row r="6" spans="1:46" ht="24" customHeight="1">
      <c r="A6" s="91"/>
      <c r="B6" s="92"/>
      <c r="C6" s="44" t="s">
        <v>51</v>
      </c>
      <c r="D6" s="64">
        <v>0</v>
      </c>
      <c r="E6" s="65">
        <f>AD6/AC6</f>
        <v>67515.86487290026</v>
      </c>
      <c r="F6" s="41">
        <v>0</v>
      </c>
      <c r="G6" s="36">
        <f>AF6/AE6</f>
        <v>65563.113327894389</v>
      </c>
      <c r="H6" s="64">
        <v>0</v>
      </c>
      <c r="I6" s="65">
        <f t="shared" ref="I6:I27" si="8">AH6/AG6</f>
        <v>64712.285714285717</v>
      </c>
      <c r="J6" s="41">
        <v>0</v>
      </c>
      <c r="K6" s="36">
        <f t="shared" ref="K6:K28" si="9">AJ6/AI6</f>
        <v>62868.883503779456</v>
      </c>
      <c r="L6" s="32">
        <v>0</v>
      </c>
      <c r="M6" s="11">
        <f t="shared" ref="M6:M28" si="10">AL6/AK6</f>
        <v>61639.492651757188</v>
      </c>
      <c r="N6" s="41">
        <v>0</v>
      </c>
      <c r="O6" s="36">
        <f t="shared" ref="O6:O28" si="11">AN6/AM6</f>
        <v>60789.75338799681</v>
      </c>
      <c r="P6" s="32">
        <v>0</v>
      </c>
      <c r="Q6" s="11">
        <f t="shared" ref="Q6:Q28" si="12">AP6/AO6</f>
        <v>59522.998707211511</v>
      </c>
      <c r="R6" s="41">
        <v>0</v>
      </c>
      <c r="S6" s="36">
        <f t="shared" ref="S6:S28" si="13">AR6/AQ6</f>
        <v>58025.40407355316</v>
      </c>
      <c r="T6" s="32">
        <v>0</v>
      </c>
      <c r="U6" s="11">
        <f>AT6/AS6</f>
        <v>56622.595780038275</v>
      </c>
      <c r="V6" s="55"/>
      <c r="W6" s="55"/>
      <c r="X6" s="55"/>
      <c r="Y6" s="55"/>
      <c r="AA6" s="94"/>
      <c r="AB6" s="5" t="s">
        <v>51</v>
      </c>
      <c r="AC6" s="10">
        <v>13454</v>
      </c>
      <c r="AD6" s="10">
        <v>908358446</v>
      </c>
      <c r="AE6" s="10">
        <v>13483</v>
      </c>
      <c r="AF6" s="10">
        <v>883987457</v>
      </c>
      <c r="AG6" s="10">
        <v>14791</v>
      </c>
      <c r="AH6" s="10">
        <v>957159418</v>
      </c>
      <c r="AI6" s="10">
        <v>15743</v>
      </c>
      <c r="AJ6" s="10">
        <v>989744833</v>
      </c>
      <c r="AK6" s="10">
        <v>17215</v>
      </c>
      <c r="AL6" s="10">
        <v>1061123866</v>
      </c>
      <c r="AM6" s="10">
        <v>17562</v>
      </c>
      <c r="AN6" s="10">
        <v>1067589649</v>
      </c>
      <c r="AO6" s="10">
        <v>17791</v>
      </c>
      <c r="AP6" s="10">
        <v>1058973670</v>
      </c>
      <c r="AQ6" s="10">
        <v>19197</v>
      </c>
      <c r="AR6" s="10">
        <v>1113913682</v>
      </c>
      <c r="AS6" s="10">
        <v>19858</v>
      </c>
      <c r="AT6" s="10">
        <v>1124411507</v>
      </c>
    </row>
    <row r="7" spans="1:46" ht="24" customHeight="1">
      <c r="A7" s="91"/>
      <c r="B7" s="92"/>
      <c r="C7" s="44" t="s">
        <v>52</v>
      </c>
      <c r="D7" s="64">
        <v>0</v>
      </c>
      <c r="E7" s="65">
        <f t="shared" ref="E7:E28" si="14">AD7/AC7</f>
        <v>76980.774098415903</v>
      </c>
      <c r="F7" s="41">
        <v>0</v>
      </c>
      <c r="G7" s="36">
        <f t="shared" ref="G7:G28" si="15">AF7/AE7</f>
        <v>75452.24078162048</v>
      </c>
      <c r="H7" s="64">
        <v>0</v>
      </c>
      <c r="I7" s="65">
        <f t="shared" si="8"/>
        <v>74201.603243082413</v>
      </c>
      <c r="J7" s="41">
        <v>0</v>
      </c>
      <c r="K7" s="36">
        <f t="shared" si="9"/>
        <v>73709.426964323269</v>
      </c>
      <c r="L7" s="32">
        <v>0</v>
      </c>
      <c r="M7" s="11">
        <f t="shared" si="10"/>
        <v>72514.840339362898</v>
      </c>
      <c r="N7" s="41">
        <v>0</v>
      </c>
      <c r="O7" s="36">
        <f t="shared" si="11"/>
        <v>71611.187157805092</v>
      </c>
      <c r="P7" s="32">
        <v>0</v>
      </c>
      <c r="Q7" s="11">
        <f t="shared" si="12"/>
        <v>70758.955046700808</v>
      </c>
      <c r="R7" s="41">
        <v>0</v>
      </c>
      <c r="S7" s="36">
        <f t="shared" si="13"/>
        <v>68796.158813857226</v>
      </c>
      <c r="T7" s="32">
        <v>0</v>
      </c>
      <c r="U7" s="11">
        <f t="shared" ref="U7" si="16">AT7/AS7</f>
        <v>67610.636256983242</v>
      </c>
      <c r="V7" s="55"/>
      <c r="W7" s="55"/>
      <c r="X7" s="55"/>
      <c r="Y7" s="55"/>
      <c r="AA7" s="94"/>
      <c r="AB7" s="5" t="s">
        <v>52</v>
      </c>
      <c r="AC7" s="10">
        <v>23736</v>
      </c>
      <c r="AD7" s="10">
        <v>1827215654</v>
      </c>
      <c r="AE7" s="10">
        <v>24462</v>
      </c>
      <c r="AF7" s="10">
        <v>1845712714</v>
      </c>
      <c r="AG7" s="10">
        <v>26888</v>
      </c>
      <c r="AH7" s="10">
        <v>1995132708</v>
      </c>
      <c r="AI7" s="10">
        <v>28534</v>
      </c>
      <c r="AJ7" s="10">
        <v>2103224789</v>
      </c>
      <c r="AK7" s="10">
        <v>31235</v>
      </c>
      <c r="AL7" s="10">
        <v>2265001038</v>
      </c>
      <c r="AM7" s="10">
        <v>32876</v>
      </c>
      <c r="AN7" s="10">
        <v>2354289389</v>
      </c>
      <c r="AO7" s="10">
        <v>33190</v>
      </c>
      <c r="AP7" s="10">
        <v>2348489718</v>
      </c>
      <c r="AQ7" s="10">
        <v>35274</v>
      </c>
      <c r="AR7" s="10">
        <v>2426715706</v>
      </c>
      <c r="AS7" s="10">
        <v>35800</v>
      </c>
      <c r="AT7" s="10">
        <v>2420460778</v>
      </c>
    </row>
    <row r="8" spans="1:46" ht="24" customHeight="1">
      <c r="A8" s="91"/>
      <c r="B8" s="92"/>
      <c r="C8" s="44" t="s">
        <v>70</v>
      </c>
      <c r="D8" s="64">
        <v>0</v>
      </c>
      <c r="E8" s="65">
        <f t="shared" si="14"/>
        <v>69598.42477080712</v>
      </c>
      <c r="F8" s="41">
        <v>0</v>
      </c>
      <c r="G8" s="36">
        <f t="shared" si="15"/>
        <v>66704.511219872569</v>
      </c>
      <c r="H8" s="64">
        <v>0</v>
      </c>
      <c r="I8" s="65">
        <f t="shared" si="8"/>
        <v>65670.633292597762</v>
      </c>
      <c r="J8" s="41">
        <v>0</v>
      </c>
      <c r="K8" s="36">
        <f t="shared" si="9"/>
        <v>64608.427217048411</v>
      </c>
      <c r="L8" s="32">
        <v>0</v>
      </c>
      <c r="M8" s="11">
        <f t="shared" si="10"/>
        <v>63579.073656578134</v>
      </c>
      <c r="N8" s="41">
        <v>0</v>
      </c>
      <c r="O8" s="36">
        <f t="shared" si="11"/>
        <v>61938.274729612378</v>
      </c>
      <c r="P8" s="32">
        <v>0</v>
      </c>
      <c r="Q8" s="11">
        <f t="shared" si="12"/>
        <v>62077.123062898812</v>
      </c>
      <c r="R8" s="41">
        <v>0</v>
      </c>
      <c r="S8" s="36">
        <f t="shared" si="13"/>
        <v>60243.041811296942</v>
      </c>
      <c r="T8" s="32">
        <v>0</v>
      </c>
      <c r="U8" s="11">
        <f t="shared" ref="U8:U28" si="17">AT8/AS8</f>
        <v>59143.846967506281</v>
      </c>
      <c r="V8" s="55"/>
      <c r="W8" s="55"/>
      <c r="X8" s="55"/>
      <c r="Y8" s="55"/>
      <c r="AA8" s="94"/>
      <c r="AB8" s="5" t="s">
        <v>70</v>
      </c>
      <c r="AC8" s="10">
        <v>11126</v>
      </c>
      <c r="AD8" s="10">
        <v>774352074</v>
      </c>
      <c r="AE8" s="10">
        <v>10829</v>
      </c>
      <c r="AF8" s="10">
        <v>722343152</v>
      </c>
      <c r="AG8" s="10">
        <v>11456</v>
      </c>
      <c r="AH8" s="10">
        <v>752322775</v>
      </c>
      <c r="AI8" s="10">
        <v>11919</v>
      </c>
      <c r="AJ8" s="10">
        <v>770067844</v>
      </c>
      <c r="AK8" s="10">
        <v>12952</v>
      </c>
      <c r="AL8" s="10">
        <v>823476162</v>
      </c>
      <c r="AM8" s="10">
        <v>12667</v>
      </c>
      <c r="AN8" s="10">
        <v>784572126</v>
      </c>
      <c r="AO8" s="10">
        <v>12067</v>
      </c>
      <c r="AP8" s="10">
        <v>749084644</v>
      </c>
      <c r="AQ8" s="10">
        <v>12676</v>
      </c>
      <c r="AR8" s="10">
        <v>763640798</v>
      </c>
      <c r="AS8" s="10">
        <v>13141</v>
      </c>
      <c r="AT8" s="10">
        <v>777209293</v>
      </c>
    </row>
    <row r="9" spans="1:46" ht="24" customHeight="1">
      <c r="A9" s="91"/>
      <c r="B9" s="92"/>
      <c r="C9" s="44" t="s">
        <v>53</v>
      </c>
      <c r="D9" s="64">
        <v>0</v>
      </c>
      <c r="E9" s="65">
        <f t="shared" si="14"/>
        <v>65823.027289351521</v>
      </c>
      <c r="F9" s="41">
        <v>0</v>
      </c>
      <c r="G9" s="36">
        <f t="shared" si="15"/>
        <v>63823.565107636212</v>
      </c>
      <c r="H9" s="64">
        <v>0</v>
      </c>
      <c r="I9" s="65">
        <f t="shared" si="8"/>
        <v>62293.148082827094</v>
      </c>
      <c r="J9" s="41">
        <v>0</v>
      </c>
      <c r="K9" s="36">
        <f t="shared" si="9"/>
        <v>61072.267250682409</v>
      </c>
      <c r="L9" s="32">
        <v>0</v>
      </c>
      <c r="M9" s="11">
        <f t="shared" si="10"/>
        <v>59402.962477771194</v>
      </c>
      <c r="N9" s="41">
        <v>0</v>
      </c>
      <c r="O9" s="36">
        <f t="shared" si="11"/>
        <v>57839.46165054202</v>
      </c>
      <c r="P9" s="32">
        <v>0</v>
      </c>
      <c r="Q9" s="11">
        <f t="shared" si="12"/>
        <v>56650.986521663675</v>
      </c>
      <c r="R9" s="41">
        <v>0</v>
      </c>
      <c r="S9" s="36">
        <f t="shared" si="13"/>
        <v>54804.879665136374</v>
      </c>
      <c r="T9" s="32">
        <v>0</v>
      </c>
      <c r="U9" s="11">
        <f t="shared" si="17"/>
        <v>53742.911300453328</v>
      </c>
      <c r="V9" s="55"/>
      <c r="W9" s="55"/>
      <c r="X9" s="55"/>
      <c r="Y9" s="55"/>
      <c r="AA9" s="94"/>
      <c r="AB9" s="5" t="s">
        <v>53</v>
      </c>
      <c r="AC9" s="10">
        <v>14218</v>
      </c>
      <c r="AD9" s="10">
        <v>935871802</v>
      </c>
      <c r="AE9" s="10">
        <v>14261</v>
      </c>
      <c r="AF9" s="10">
        <v>910187862</v>
      </c>
      <c r="AG9" s="10">
        <v>15309</v>
      </c>
      <c r="AH9" s="10">
        <v>953645804</v>
      </c>
      <c r="AI9" s="10">
        <v>15753</v>
      </c>
      <c r="AJ9" s="10">
        <v>962071426</v>
      </c>
      <c r="AK9" s="10">
        <v>16870</v>
      </c>
      <c r="AL9" s="10">
        <v>1002127977</v>
      </c>
      <c r="AM9" s="10">
        <v>17158</v>
      </c>
      <c r="AN9" s="10">
        <v>992409483</v>
      </c>
      <c r="AO9" s="10">
        <v>17287</v>
      </c>
      <c r="AP9" s="10">
        <v>979325604</v>
      </c>
      <c r="AQ9" s="10">
        <v>18515</v>
      </c>
      <c r="AR9" s="10">
        <v>1014712347</v>
      </c>
      <c r="AS9" s="10">
        <v>18309</v>
      </c>
      <c r="AT9" s="10">
        <v>983978963</v>
      </c>
    </row>
    <row r="10" spans="1:46" ht="24" customHeight="1">
      <c r="A10" s="91"/>
      <c r="B10" s="92"/>
      <c r="C10" s="44" t="s">
        <v>54</v>
      </c>
      <c r="D10" s="64">
        <v>0</v>
      </c>
      <c r="E10" s="65">
        <f t="shared" si="14"/>
        <v>64539.412618214796</v>
      </c>
      <c r="F10" s="41">
        <v>0</v>
      </c>
      <c r="G10" s="36">
        <f t="shared" si="15"/>
        <v>62215.996348461136</v>
      </c>
      <c r="H10" s="64">
        <v>0</v>
      </c>
      <c r="I10" s="65">
        <f t="shared" si="8"/>
        <v>60975.291561028615</v>
      </c>
      <c r="J10" s="41">
        <v>0</v>
      </c>
      <c r="K10" s="36">
        <f t="shared" si="9"/>
        <v>59833.309066244634</v>
      </c>
      <c r="L10" s="32">
        <v>0</v>
      </c>
      <c r="M10" s="11">
        <f t="shared" si="10"/>
        <v>58350.836018957343</v>
      </c>
      <c r="N10" s="41">
        <v>0</v>
      </c>
      <c r="O10" s="36">
        <f t="shared" si="11"/>
        <v>57049.393735333128</v>
      </c>
      <c r="P10" s="32">
        <v>0</v>
      </c>
      <c r="Q10" s="11">
        <f t="shared" si="12"/>
        <v>56235.917867435157</v>
      </c>
      <c r="R10" s="41">
        <v>0</v>
      </c>
      <c r="S10" s="36">
        <f t="shared" si="13"/>
        <v>54540.144124389517</v>
      </c>
      <c r="T10" s="32">
        <v>0</v>
      </c>
      <c r="U10" s="11">
        <f t="shared" si="17"/>
        <v>53364.414305124221</v>
      </c>
      <c r="V10" s="55"/>
      <c r="W10" s="55"/>
      <c r="X10" s="55"/>
      <c r="Y10" s="55"/>
      <c r="AA10" s="94"/>
      <c r="AB10" s="5" t="s">
        <v>54</v>
      </c>
      <c r="AC10" s="10">
        <v>7719</v>
      </c>
      <c r="AD10" s="10">
        <v>498179726</v>
      </c>
      <c r="AE10" s="10">
        <v>7668</v>
      </c>
      <c r="AF10" s="10">
        <v>477072260</v>
      </c>
      <c r="AG10" s="10">
        <v>8283</v>
      </c>
      <c r="AH10" s="10">
        <v>505058340</v>
      </c>
      <c r="AI10" s="10">
        <v>8846</v>
      </c>
      <c r="AJ10" s="10">
        <v>529285452</v>
      </c>
      <c r="AK10" s="10">
        <v>9495</v>
      </c>
      <c r="AL10" s="10">
        <v>554041188</v>
      </c>
      <c r="AM10" s="10">
        <v>9801</v>
      </c>
      <c r="AN10" s="10">
        <v>559141108</v>
      </c>
      <c r="AO10" s="10">
        <v>9716</v>
      </c>
      <c r="AP10" s="10">
        <v>546388178</v>
      </c>
      <c r="AQ10" s="10">
        <v>10033</v>
      </c>
      <c r="AR10" s="10">
        <v>547201266</v>
      </c>
      <c r="AS10" s="10">
        <v>10304</v>
      </c>
      <c r="AT10" s="10">
        <v>549866925</v>
      </c>
    </row>
    <row r="11" spans="1:46" ht="24" customHeight="1">
      <c r="A11" s="91"/>
      <c r="B11" s="92"/>
      <c r="C11" s="44" t="s">
        <v>55</v>
      </c>
      <c r="D11" s="64">
        <v>0</v>
      </c>
      <c r="E11" s="65">
        <f t="shared" si="14"/>
        <v>65266.341975903611</v>
      </c>
      <c r="F11" s="41">
        <v>0</v>
      </c>
      <c r="G11" s="36">
        <f t="shared" si="15"/>
        <v>63117.855062995797</v>
      </c>
      <c r="H11" s="64">
        <v>0</v>
      </c>
      <c r="I11" s="65">
        <f t="shared" si="8"/>
        <v>61386.430340017439</v>
      </c>
      <c r="J11" s="41">
        <v>0</v>
      </c>
      <c r="K11" s="36">
        <f t="shared" si="9"/>
        <v>60188.130751822981</v>
      </c>
      <c r="L11" s="32">
        <v>0</v>
      </c>
      <c r="M11" s="11">
        <f t="shared" si="10"/>
        <v>58618.051102282465</v>
      </c>
      <c r="N11" s="41">
        <v>0</v>
      </c>
      <c r="O11" s="36">
        <f t="shared" si="11"/>
        <v>56837.994373171277</v>
      </c>
      <c r="P11" s="32">
        <v>0</v>
      </c>
      <c r="Q11" s="11">
        <f t="shared" si="12"/>
        <v>54966.165335108744</v>
      </c>
      <c r="R11" s="41">
        <v>0</v>
      </c>
      <c r="S11" s="36">
        <f t="shared" si="13"/>
        <v>53363.798392781617</v>
      </c>
      <c r="T11" s="32">
        <v>0</v>
      </c>
      <c r="U11" s="11">
        <f t="shared" si="17"/>
        <v>52249.427304359691</v>
      </c>
      <c r="V11" s="55"/>
      <c r="W11" s="55"/>
      <c r="X11" s="55"/>
      <c r="Y11" s="55"/>
      <c r="AA11" s="94"/>
      <c r="AB11" s="5" t="s">
        <v>55</v>
      </c>
      <c r="AC11" s="10">
        <v>10375</v>
      </c>
      <c r="AD11" s="10">
        <v>677138298</v>
      </c>
      <c r="AE11" s="10">
        <v>10715</v>
      </c>
      <c r="AF11" s="10">
        <v>676307817</v>
      </c>
      <c r="AG11" s="10">
        <v>11470</v>
      </c>
      <c r="AH11" s="10">
        <v>704102356</v>
      </c>
      <c r="AI11" s="10">
        <v>11931</v>
      </c>
      <c r="AJ11" s="10">
        <v>718104588</v>
      </c>
      <c r="AK11" s="10">
        <v>12837</v>
      </c>
      <c r="AL11" s="10">
        <v>752479922</v>
      </c>
      <c r="AM11" s="10">
        <v>13329</v>
      </c>
      <c r="AN11" s="10">
        <v>757593627</v>
      </c>
      <c r="AO11" s="10">
        <v>13518</v>
      </c>
      <c r="AP11" s="10">
        <v>743032623</v>
      </c>
      <c r="AQ11" s="10">
        <v>14186</v>
      </c>
      <c r="AR11" s="10">
        <v>757018844</v>
      </c>
      <c r="AS11" s="10">
        <v>14657</v>
      </c>
      <c r="AT11" s="10">
        <v>765819856</v>
      </c>
    </row>
    <row r="12" spans="1:46" ht="24" customHeight="1">
      <c r="A12" s="91"/>
      <c r="B12" s="92"/>
      <c r="C12" s="45" t="s">
        <v>5</v>
      </c>
      <c r="D12" s="66">
        <v>0</v>
      </c>
      <c r="E12" s="67">
        <f t="shared" si="14"/>
        <v>63049.284027346177</v>
      </c>
      <c r="F12" s="42">
        <v>0</v>
      </c>
      <c r="G12" s="37">
        <f t="shared" si="15"/>
        <v>60035.827900912649</v>
      </c>
      <c r="H12" s="66">
        <v>0</v>
      </c>
      <c r="I12" s="67">
        <f t="shared" si="8"/>
        <v>58837.732441471569</v>
      </c>
      <c r="J12" s="42">
        <v>0</v>
      </c>
      <c r="K12" s="37">
        <f t="shared" si="9"/>
        <v>57546.036099137928</v>
      </c>
      <c r="L12" s="33">
        <v>0</v>
      </c>
      <c r="M12" s="13">
        <f t="shared" si="10"/>
        <v>56078.778851042196</v>
      </c>
      <c r="N12" s="42">
        <v>0</v>
      </c>
      <c r="O12" s="37">
        <f t="shared" si="11"/>
        <v>54020.382816471785</v>
      </c>
      <c r="P12" s="33">
        <v>0</v>
      </c>
      <c r="Q12" s="13">
        <f t="shared" si="12"/>
        <v>52124.810595405535</v>
      </c>
      <c r="R12" s="42">
        <v>0</v>
      </c>
      <c r="S12" s="37">
        <f t="shared" si="13"/>
        <v>51028.647795823665</v>
      </c>
      <c r="T12" s="33">
        <v>0</v>
      </c>
      <c r="U12" s="13">
        <f t="shared" si="17"/>
        <v>48918.983878397055</v>
      </c>
      <c r="V12" s="56"/>
      <c r="W12" s="56"/>
      <c r="X12" s="56"/>
      <c r="Y12" s="56"/>
      <c r="AA12" s="94"/>
      <c r="AB12" s="4" t="s">
        <v>5</v>
      </c>
      <c r="AC12" s="12">
        <v>1609</v>
      </c>
      <c r="AD12" s="12">
        <v>101446298</v>
      </c>
      <c r="AE12" s="12">
        <v>1534</v>
      </c>
      <c r="AF12" s="12">
        <v>92094960</v>
      </c>
      <c r="AG12" s="12">
        <v>1794</v>
      </c>
      <c r="AH12" s="12">
        <v>105554892</v>
      </c>
      <c r="AI12" s="12">
        <v>1856</v>
      </c>
      <c r="AJ12" s="12">
        <v>106805443</v>
      </c>
      <c r="AK12" s="12">
        <v>1967</v>
      </c>
      <c r="AL12" s="12">
        <v>110306958</v>
      </c>
      <c r="AM12" s="12">
        <v>1967</v>
      </c>
      <c r="AN12" s="12">
        <v>106258093</v>
      </c>
      <c r="AO12" s="12">
        <v>2133</v>
      </c>
      <c r="AP12" s="12">
        <v>111182221</v>
      </c>
      <c r="AQ12" s="12">
        <v>2155</v>
      </c>
      <c r="AR12" s="12">
        <v>109966736</v>
      </c>
      <c r="AS12" s="12">
        <v>2171</v>
      </c>
      <c r="AT12" s="12">
        <v>106203114</v>
      </c>
    </row>
    <row r="13" spans="1:46" ht="24" customHeight="1">
      <c r="A13" s="91"/>
      <c r="B13" s="92"/>
      <c r="C13" s="45" t="s">
        <v>7</v>
      </c>
      <c r="D13" s="66">
        <v>0</v>
      </c>
      <c r="E13" s="67">
        <f t="shared" si="14"/>
        <v>72660.783212896058</v>
      </c>
      <c r="F13" s="42">
        <v>0</v>
      </c>
      <c r="G13" s="37">
        <f t="shared" si="15"/>
        <v>70391.173380035019</v>
      </c>
      <c r="H13" s="66">
        <v>0</v>
      </c>
      <c r="I13" s="67">
        <f t="shared" si="8"/>
        <v>69693.565959952888</v>
      </c>
      <c r="J13" s="42">
        <v>0</v>
      </c>
      <c r="K13" s="37">
        <f t="shared" si="9"/>
        <v>67433.873279816515</v>
      </c>
      <c r="L13" s="33">
        <v>0</v>
      </c>
      <c r="M13" s="13">
        <f t="shared" si="10"/>
        <v>65721.982635060645</v>
      </c>
      <c r="N13" s="42">
        <v>0</v>
      </c>
      <c r="O13" s="37">
        <f t="shared" si="11"/>
        <v>67029.507173601145</v>
      </c>
      <c r="P13" s="33">
        <v>0</v>
      </c>
      <c r="Q13" s="13">
        <f t="shared" si="12"/>
        <v>68079.625084899249</v>
      </c>
      <c r="R13" s="42">
        <v>0</v>
      </c>
      <c r="S13" s="37">
        <f t="shared" si="13"/>
        <v>65848.972640509019</v>
      </c>
      <c r="T13" s="33">
        <v>0</v>
      </c>
      <c r="U13" s="13">
        <f t="shared" si="17"/>
        <v>65077.245478036173</v>
      </c>
      <c r="V13" s="56"/>
      <c r="W13" s="56"/>
      <c r="X13" s="56"/>
      <c r="Y13" s="56"/>
      <c r="AA13" s="94"/>
      <c r="AB13" s="4" t="s">
        <v>7</v>
      </c>
      <c r="AC13" s="12">
        <v>3598</v>
      </c>
      <c r="AD13" s="12">
        <v>261433498</v>
      </c>
      <c r="AE13" s="12">
        <v>3426</v>
      </c>
      <c r="AF13" s="12">
        <v>241160160</v>
      </c>
      <c r="AG13" s="12">
        <v>3396</v>
      </c>
      <c r="AH13" s="12">
        <v>236679350</v>
      </c>
      <c r="AI13" s="12">
        <v>3488</v>
      </c>
      <c r="AJ13" s="12">
        <v>235209350</v>
      </c>
      <c r="AK13" s="12">
        <v>3628</v>
      </c>
      <c r="AL13" s="12">
        <v>238439353</v>
      </c>
      <c r="AM13" s="12">
        <v>4182</v>
      </c>
      <c r="AN13" s="12">
        <v>280317399</v>
      </c>
      <c r="AO13" s="12">
        <v>4417</v>
      </c>
      <c r="AP13" s="12">
        <v>300707704</v>
      </c>
      <c r="AQ13" s="12">
        <v>4715</v>
      </c>
      <c r="AR13" s="12">
        <v>310477906</v>
      </c>
      <c r="AS13" s="12">
        <v>4644</v>
      </c>
      <c r="AT13" s="12">
        <v>302218728</v>
      </c>
    </row>
    <row r="14" spans="1:46" ht="24" customHeight="1">
      <c r="A14" s="91"/>
      <c r="B14" s="92"/>
      <c r="C14" s="45" t="s">
        <v>8</v>
      </c>
      <c r="D14" s="66">
        <v>0</v>
      </c>
      <c r="E14" s="67">
        <f t="shared" si="14"/>
        <v>65021.686975964229</v>
      </c>
      <c r="F14" s="42">
        <v>0</v>
      </c>
      <c r="G14" s="37">
        <f t="shared" si="15"/>
        <v>63586.915509259263</v>
      </c>
      <c r="H14" s="66">
        <v>0</v>
      </c>
      <c r="I14" s="67">
        <f t="shared" si="8"/>
        <v>61834.519342872285</v>
      </c>
      <c r="J14" s="42">
        <v>0</v>
      </c>
      <c r="K14" s="37">
        <f t="shared" si="9"/>
        <v>60770.259219088934</v>
      </c>
      <c r="L14" s="33">
        <v>0</v>
      </c>
      <c r="M14" s="13">
        <f t="shared" si="10"/>
        <v>59319.341137123745</v>
      </c>
      <c r="N14" s="42">
        <v>0</v>
      </c>
      <c r="O14" s="37">
        <f t="shared" si="11"/>
        <v>56788.571364653246</v>
      </c>
      <c r="P14" s="33">
        <v>0</v>
      </c>
      <c r="Q14" s="13">
        <f t="shared" si="12"/>
        <v>57564.670857656041</v>
      </c>
      <c r="R14" s="42">
        <v>0</v>
      </c>
      <c r="S14" s="37">
        <f t="shared" si="13"/>
        <v>56666.742174629326</v>
      </c>
      <c r="T14" s="33">
        <v>0</v>
      </c>
      <c r="U14" s="13">
        <f t="shared" si="17"/>
        <v>56889.894593543366</v>
      </c>
      <c r="V14" s="56"/>
      <c r="W14" s="56"/>
      <c r="X14" s="56"/>
      <c r="Y14" s="56"/>
      <c r="AA14" s="94"/>
      <c r="AB14" s="4" t="s">
        <v>8</v>
      </c>
      <c r="AC14" s="12">
        <v>1789</v>
      </c>
      <c r="AD14" s="12">
        <v>116323798</v>
      </c>
      <c r="AE14" s="12">
        <v>1728</v>
      </c>
      <c r="AF14" s="12">
        <v>109878190</v>
      </c>
      <c r="AG14" s="12">
        <v>1887</v>
      </c>
      <c r="AH14" s="12">
        <v>116681738</v>
      </c>
      <c r="AI14" s="12">
        <v>1844</v>
      </c>
      <c r="AJ14" s="12">
        <v>112060358</v>
      </c>
      <c r="AK14" s="12">
        <v>2093</v>
      </c>
      <c r="AL14" s="12">
        <v>124155381</v>
      </c>
      <c r="AM14" s="12">
        <v>2235</v>
      </c>
      <c r="AN14" s="12">
        <v>126922457</v>
      </c>
      <c r="AO14" s="12">
        <v>2227</v>
      </c>
      <c r="AP14" s="12">
        <v>128196522</v>
      </c>
      <c r="AQ14" s="12">
        <v>2428</v>
      </c>
      <c r="AR14" s="12">
        <v>137586850</v>
      </c>
      <c r="AS14" s="12">
        <v>2571</v>
      </c>
      <c r="AT14" s="12">
        <v>146263919</v>
      </c>
    </row>
    <row r="15" spans="1:46" ht="24" customHeight="1">
      <c r="A15" s="91"/>
      <c r="B15" s="92"/>
      <c r="C15" s="45" t="s">
        <v>10</v>
      </c>
      <c r="D15" s="66">
        <v>0</v>
      </c>
      <c r="E15" s="67">
        <f t="shared" si="14"/>
        <v>61804.701126307322</v>
      </c>
      <c r="F15" s="42">
        <v>0</v>
      </c>
      <c r="G15" s="37">
        <f t="shared" si="15"/>
        <v>60057.926139757117</v>
      </c>
      <c r="H15" s="66">
        <v>0</v>
      </c>
      <c r="I15" s="67">
        <f t="shared" si="8"/>
        <v>58289.131392310563</v>
      </c>
      <c r="J15" s="42">
        <v>0</v>
      </c>
      <c r="K15" s="37">
        <f t="shared" si="9"/>
        <v>57478.306493061507</v>
      </c>
      <c r="L15" s="33">
        <v>0</v>
      </c>
      <c r="M15" s="13">
        <f t="shared" si="10"/>
        <v>55857.761682242992</v>
      </c>
      <c r="N15" s="42">
        <v>0</v>
      </c>
      <c r="O15" s="37">
        <f t="shared" si="11"/>
        <v>54236.700116880951</v>
      </c>
      <c r="P15" s="33">
        <v>0</v>
      </c>
      <c r="Q15" s="13">
        <f t="shared" si="12"/>
        <v>52847.137258064518</v>
      </c>
      <c r="R15" s="42">
        <v>0</v>
      </c>
      <c r="S15" s="37">
        <f t="shared" si="13"/>
        <v>50831.341379847378</v>
      </c>
      <c r="T15" s="33">
        <v>0</v>
      </c>
      <c r="U15" s="13">
        <f t="shared" si="17"/>
        <v>49613.91391132104</v>
      </c>
      <c r="V15" s="56"/>
      <c r="W15" s="56"/>
      <c r="X15" s="56"/>
      <c r="Y15" s="56"/>
      <c r="AA15" s="94"/>
      <c r="AB15" s="4" t="s">
        <v>10</v>
      </c>
      <c r="AC15" s="12">
        <v>4972</v>
      </c>
      <c r="AD15" s="12">
        <v>307292974</v>
      </c>
      <c r="AE15" s="12">
        <v>5023</v>
      </c>
      <c r="AF15" s="12">
        <v>301670963</v>
      </c>
      <c r="AG15" s="12">
        <v>5358</v>
      </c>
      <c r="AH15" s="12">
        <v>312313166</v>
      </c>
      <c r="AI15" s="12">
        <v>5837</v>
      </c>
      <c r="AJ15" s="12">
        <v>335500875</v>
      </c>
      <c r="AK15" s="12">
        <v>5992</v>
      </c>
      <c r="AL15" s="12">
        <v>334699708</v>
      </c>
      <c r="AM15" s="12">
        <v>5989</v>
      </c>
      <c r="AN15" s="12">
        <v>324823597</v>
      </c>
      <c r="AO15" s="12">
        <v>6200</v>
      </c>
      <c r="AP15" s="12">
        <v>327652251</v>
      </c>
      <c r="AQ15" s="12">
        <v>6421</v>
      </c>
      <c r="AR15" s="12">
        <v>326388043</v>
      </c>
      <c r="AS15" s="12">
        <v>6563</v>
      </c>
      <c r="AT15" s="12">
        <v>325616117</v>
      </c>
    </row>
    <row r="16" spans="1:46" ht="24" customHeight="1">
      <c r="A16" s="91"/>
      <c r="B16" s="92"/>
      <c r="C16" s="45" t="s">
        <v>11</v>
      </c>
      <c r="D16" s="66">
        <v>0</v>
      </c>
      <c r="E16" s="67">
        <f t="shared" si="14"/>
        <v>62043.633466135456</v>
      </c>
      <c r="F16" s="42">
        <v>0</v>
      </c>
      <c r="G16" s="37">
        <f t="shared" si="15"/>
        <v>59927.614576033637</v>
      </c>
      <c r="H16" s="66">
        <v>0</v>
      </c>
      <c r="I16" s="67">
        <f t="shared" si="8"/>
        <v>57675.019455252921</v>
      </c>
      <c r="J16" s="42">
        <v>0</v>
      </c>
      <c r="K16" s="37">
        <f t="shared" si="9"/>
        <v>56685.543568464731</v>
      </c>
      <c r="L16" s="33">
        <v>0</v>
      </c>
      <c r="M16" s="13">
        <f t="shared" si="10"/>
        <v>55020.40373395566</v>
      </c>
      <c r="N16" s="42">
        <v>0</v>
      </c>
      <c r="O16" s="37">
        <f t="shared" si="11"/>
        <v>53307.76581904199</v>
      </c>
      <c r="P16" s="33">
        <v>0</v>
      </c>
      <c r="Q16" s="13">
        <f t="shared" si="12"/>
        <v>52129.276785714283</v>
      </c>
      <c r="R16" s="42">
        <v>0</v>
      </c>
      <c r="S16" s="37">
        <f t="shared" si="13"/>
        <v>49809.306880964337</v>
      </c>
      <c r="T16" s="33">
        <v>0</v>
      </c>
      <c r="U16" s="13">
        <f t="shared" si="17"/>
        <v>48455.966014418125</v>
      </c>
      <c r="V16" s="56"/>
      <c r="W16" s="56"/>
      <c r="X16" s="56"/>
      <c r="Y16" s="56"/>
      <c r="AA16" s="94"/>
      <c r="AB16" s="4" t="s">
        <v>11</v>
      </c>
      <c r="AC16" s="12">
        <v>1506</v>
      </c>
      <c r="AD16" s="12">
        <v>93437712</v>
      </c>
      <c r="AE16" s="12">
        <v>1427</v>
      </c>
      <c r="AF16" s="12">
        <v>85516706</v>
      </c>
      <c r="AG16" s="12">
        <v>1542</v>
      </c>
      <c r="AH16" s="12">
        <v>88934880</v>
      </c>
      <c r="AI16" s="12">
        <v>1687</v>
      </c>
      <c r="AJ16" s="12">
        <v>95628512</v>
      </c>
      <c r="AK16" s="12">
        <v>1714</v>
      </c>
      <c r="AL16" s="12">
        <v>94304972</v>
      </c>
      <c r="AM16" s="12">
        <v>1691</v>
      </c>
      <c r="AN16" s="12">
        <v>90143432</v>
      </c>
      <c r="AO16" s="12">
        <v>1792</v>
      </c>
      <c r="AP16" s="12">
        <v>93415664</v>
      </c>
      <c r="AQ16" s="12">
        <v>1991</v>
      </c>
      <c r="AR16" s="12">
        <v>99170330</v>
      </c>
      <c r="AS16" s="12">
        <v>1942</v>
      </c>
      <c r="AT16" s="12">
        <v>94101486</v>
      </c>
    </row>
    <row r="17" spans="1:46" ht="24" customHeight="1">
      <c r="A17" s="91"/>
      <c r="B17" s="92"/>
      <c r="C17" s="45" t="s">
        <v>12</v>
      </c>
      <c r="D17" s="66">
        <v>0</v>
      </c>
      <c r="E17" s="67">
        <f t="shared" si="14"/>
        <v>62142.380114386273</v>
      </c>
      <c r="F17" s="42">
        <v>0</v>
      </c>
      <c r="G17" s="37">
        <f t="shared" si="15"/>
        <v>60141.727432077125</v>
      </c>
      <c r="H17" s="66">
        <v>0</v>
      </c>
      <c r="I17" s="67">
        <f t="shared" si="8"/>
        <v>57496.661023780733</v>
      </c>
      <c r="J17" s="42">
        <v>0</v>
      </c>
      <c r="K17" s="37">
        <f t="shared" si="9"/>
        <v>56541.009146341465</v>
      </c>
      <c r="L17" s="33">
        <v>0</v>
      </c>
      <c r="M17" s="13">
        <f t="shared" si="10"/>
        <v>54570.862231915664</v>
      </c>
      <c r="N17" s="42">
        <v>0</v>
      </c>
      <c r="O17" s="37">
        <f t="shared" si="11"/>
        <v>53065.719213649849</v>
      </c>
      <c r="P17" s="33">
        <v>0</v>
      </c>
      <c r="Q17" s="13">
        <f t="shared" si="12"/>
        <v>51530.474042248476</v>
      </c>
      <c r="R17" s="42">
        <v>0</v>
      </c>
      <c r="S17" s="37">
        <f t="shared" si="13"/>
        <v>49928.318104906939</v>
      </c>
      <c r="T17" s="33">
        <v>0</v>
      </c>
      <c r="U17" s="13">
        <f t="shared" si="17"/>
        <v>47970.374324324323</v>
      </c>
      <c r="V17" s="56"/>
      <c r="W17" s="56"/>
      <c r="X17" s="56"/>
      <c r="Y17" s="56"/>
      <c r="AA17" s="94"/>
      <c r="AB17" s="4" t="s">
        <v>12</v>
      </c>
      <c r="AC17" s="12">
        <v>2273</v>
      </c>
      <c r="AD17" s="12">
        <v>141249630</v>
      </c>
      <c r="AE17" s="12">
        <v>2282</v>
      </c>
      <c r="AF17" s="12">
        <v>137243422</v>
      </c>
      <c r="AG17" s="12">
        <v>2481</v>
      </c>
      <c r="AH17" s="12">
        <v>142649216</v>
      </c>
      <c r="AI17" s="12">
        <v>2624</v>
      </c>
      <c r="AJ17" s="12">
        <v>148363608</v>
      </c>
      <c r="AK17" s="12">
        <v>2751</v>
      </c>
      <c r="AL17" s="12">
        <v>150124442</v>
      </c>
      <c r="AM17" s="12">
        <v>2696</v>
      </c>
      <c r="AN17" s="12">
        <v>143065179</v>
      </c>
      <c r="AO17" s="12">
        <v>2793</v>
      </c>
      <c r="AP17" s="12">
        <v>143924614</v>
      </c>
      <c r="AQ17" s="12">
        <v>2955</v>
      </c>
      <c r="AR17" s="12">
        <v>147538180</v>
      </c>
      <c r="AS17" s="12">
        <v>2960</v>
      </c>
      <c r="AT17" s="12">
        <v>141992308</v>
      </c>
    </row>
    <row r="18" spans="1:46" ht="24" customHeight="1">
      <c r="A18" s="91"/>
      <c r="B18" s="92"/>
      <c r="C18" s="45" t="s">
        <v>13</v>
      </c>
      <c r="D18" s="66">
        <v>0</v>
      </c>
      <c r="E18" s="67">
        <f t="shared" si="14"/>
        <v>63122.230357142857</v>
      </c>
      <c r="F18" s="42">
        <v>0</v>
      </c>
      <c r="G18" s="37">
        <f t="shared" si="15"/>
        <v>61515.072744907855</v>
      </c>
      <c r="H18" s="66">
        <v>0</v>
      </c>
      <c r="I18" s="67">
        <f t="shared" si="8"/>
        <v>58904.872340425529</v>
      </c>
      <c r="J18" s="42">
        <v>0</v>
      </c>
      <c r="K18" s="37">
        <f t="shared" si="9"/>
        <v>58897.301680672266</v>
      </c>
      <c r="L18" s="33">
        <v>0</v>
      </c>
      <c r="M18" s="13">
        <f t="shared" si="10"/>
        <v>57529.928515928514</v>
      </c>
      <c r="N18" s="42">
        <v>0</v>
      </c>
      <c r="O18" s="37">
        <f t="shared" si="11"/>
        <v>55925.675364543364</v>
      </c>
      <c r="P18" s="33">
        <v>0</v>
      </c>
      <c r="Q18" s="13">
        <f t="shared" si="12"/>
        <v>55177.487256371816</v>
      </c>
      <c r="R18" s="42">
        <v>0</v>
      </c>
      <c r="S18" s="37">
        <f t="shared" si="13"/>
        <v>52676.547211895908</v>
      </c>
      <c r="T18" s="33">
        <v>0</v>
      </c>
      <c r="U18" s="13">
        <f t="shared" si="17"/>
        <v>50894.146750524109</v>
      </c>
      <c r="V18" s="56"/>
      <c r="W18" s="56"/>
      <c r="X18" s="56"/>
      <c r="Y18" s="56"/>
      <c r="AA18" s="94"/>
      <c r="AB18" s="4" t="s">
        <v>13</v>
      </c>
      <c r="AC18" s="12">
        <v>1120</v>
      </c>
      <c r="AD18" s="12">
        <v>70696898</v>
      </c>
      <c r="AE18" s="12">
        <v>1031</v>
      </c>
      <c r="AF18" s="12">
        <v>63422040</v>
      </c>
      <c r="AG18" s="12">
        <v>1128</v>
      </c>
      <c r="AH18" s="12">
        <v>66444696</v>
      </c>
      <c r="AI18" s="12">
        <v>1190</v>
      </c>
      <c r="AJ18" s="12">
        <v>70087789</v>
      </c>
      <c r="AK18" s="12">
        <v>1287</v>
      </c>
      <c r="AL18" s="12">
        <v>74041018</v>
      </c>
      <c r="AM18" s="12">
        <v>1303</v>
      </c>
      <c r="AN18" s="12">
        <v>72871155</v>
      </c>
      <c r="AO18" s="12">
        <v>1334</v>
      </c>
      <c r="AP18" s="12">
        <v>73606768</v>
      </c>
      <c r="AQ18" s="12">
        <v>1345</v>
      </c>
      <c r="AR18" s="12">
        <v>70849956</v>
      </c>
      <c r="AS18" s="12">
        <v>1431</v>
      </c>
      <c r="AT18" s="12">
        <v>72829524</v>
      </c>
    </row>
    <row r="19" spans="1:46" ht="24" customHeight="1">
      <c r="A19" s="91"/>
      <c r="B19" s="92"/>
      <c r="C19" s="45" t="s">
        <v>16</v>
      </c>
      <c r="D19" s="66">
        <v>0</v>
      </c>
      <c r="E19" s="67">
        <f t="shared" si="14"/>
        <v>60703.238287560584</v>
      </c>
      <c r="F19" s="42">
        <v>0</v>
      </c>
      <c r="G19" s="37">
        <f t="shared" si="15"/>
        <v>58960.17886178862</v>
      </c>
      <c r="H19" s="66">
        <v>0</v>
      </c>
      <c r="I19" s="67">
        <f t="shared" si="8"/>
        <v>56477.214343928281</v>
      </c>
      <c r="J19" s="42">
        <v>0</v>
      </c>
      <c r="K19" s="37">
        <f t="shared" si="9"/>
        <v>55521.648199445983</v>
      </c>
      <c r="L19" s="33">
        <v>0</v>
      </c>
      <c r="M19" s="13">
        <f t="shared" si="10"/>
        <v>54387.992043399638</v>
      </c>
      <c r="N19" s="42">
        <v>0</v>
      </c>
      <c r="O19" s="37">
        <f t="shared" si="11"/>
        <v>51958.313379011903</v>
      </c>
      <c r="P19" s="33">
        <v>0</v>
      </c>
      <c r="Q19" s="13">
        <f t="shared" si="12"/>
        <v>50020.832085561495</v>
      </c>
      <c r="R19" s="42">
        <v>0</v>
      </c>
      <c r="S19" s="37">
        <f t="shared" si="13"/>
        <v>48353.929577464791</v>
      </c>
      <c r="T19" s="33">
        <v>0</v>
      </c>
      <c r="U19" s="13">
        <f t="shared" si="17"/>
        <v>47379.242955326459</v>
      </c>
      <c r="V19" s="56"/>
      <c r="W19" s="56"/>
      <c r="X19" s="56"/>
      <c r="Y19" s="56"/>
      <c r="AA19" s="94"/>
      <c r="AB19" s="4" t="s">
        <v>16</v>
      </c>
      <c r="AC19" s="12">
        <v>2476</v>
      </c>
      <c r="AD19" s="12">
        <v>150301218</v>
      </c>
      <c r="AE19" s="12">
        <v>2337</v>
      </c>
      <c r="AF19" s="12">
        <v>137789938</v>
      </c>
      <c r="AG19" s="12">
        <v>2454</v>
      </c>
      <c r="AH19" s="12">
        <v>138595084</v>
      </c>
      <c r="AI19" s="12">
        <v>2527</v>
      </c>
      <c r="AJ19" s="12">
        <v>140303205</v>
      </c>
      <c r="AK19" s="12">
        <v>2765</v>
      </c>
      <c r="AL19" s="12">
        <v>150382798</v>
      </c>
      <c r="AM19" s="12">
        <v>2773</v>
      </c>
      <c r="AN19" s="12">
        <v>144080403</v>
      </c>
      <c r="AO19" s="12">
        <v>2805</v>
      </c>
      <c r="AP19" s="12">
        <v>140308434</v>
      </c>
      <c r="AQ19" s="12">
        <v>2840</v>
      </c>
      <c r="AR19" s="12">
        <v>137325160</v>
      </c>
      <c r="AS19" s="12">
        <v>2910</v>
      </c>
      <c r="AT19" s="12">
        <v>137873597</v>
      </c>
    </row>
    <row r="20" spans="1:46" ht="24" customHeight="1">
      <c r="A20" s="91"/>
      <c r="B20" s="92"/>
      <c r="C20" s="45" t="s">
        <v>17</v>
      </c>
      <c r="D20" s="66">
        <v>0</v>
      </c>
      <c r="E20" s="67">
        <f t="shared" si="14"/>
        <v>63437.224199288255</v>
      </c>
      <c r="F20" s="42">
        <v>0</v>
      </c>
      <c r="G20" s="37">
        <f t="shared" si="15"/>
        <v>61692.62142857143</v>
      </c>
      <c r="H20" s="66">
        <v>0</v>
      </c>
      <c r="I20" s="67">
        <f t="shared" si="8"/>
        <v>59806.16891891892</v>
      </c>
      <c r="J20" s="42">
        <v>0</v>
      </c>
      <c r="K20" s="37">
        <f t="shared" si="9"/>
        <v>57925.786283891546</v>
      </c>
      <c r="L20" s="33">
        <v>0</v>
      </c>
      <c r="M20" s="13">
        <f t="shared" si="10"/>
        <v>56159.567823343852</v>
      </c>
      <c r="N20" s="42">
        <v>0</v>
      </c>
      <c r="O20" s="37">
        <f t="shared" si="11"/>
        <v>56219.907200000001</v>
      </c>
      <c r="P20" s="33">
        <v>0</v>
      </c>
      <c r="Q20" s="13">
        <f t="shared" si="12"/>
        <v>54111.868770764122</v>
      </c>
      <c r="R20" s="42">
        <v>0</v>
      </c>
      <c r="S20" s="37">
        <f t="shared" si="13"/>
        <v>53032.169096209909</v>
      </c>
      <c r="T20" s="33">
        <v>0</v>
      </c>
      <c r="U20" s="13">
        <f t="shared" si="17"/>
        <v>50179.665584415583</v>
      </c>
      <c r="V20" s="56"/>
      <c r="W20" s="56"/>
      <c r="X20" s="56"/>
      <c r="Y20" s="56"/>
      <c r="AA20" s="94"/>
      <c r="AB20" s="4" t="s">
        <v>17</v>
      </c>
      <c r="AC20" s="12">
        <v>562</v>
      </c>
      <c r="AD20" s="12">
        <v>35651720</v>
      </c>
      <c r="AE20" s="12">
        <v>560</v>
      </c>
      <c r="AF20" s="12">
        <v>34547868</v>
      </c>
      <c r="AG20" s="12">
        <v>592</v>
      </c>
      <c r="AH20" s="12">
        <v>35405252</v>
      </c>
      <c r="AI20" s="12">
        <v>627</v>
      </c>
      <c r="AJ20" s="12">
        <v>36319468</v>
      </c>
      <c r="AK20" s="12">
        <v>634</v>
      </c>
      <c r="AL20" s="12">
        <v>35605166</v>
      </c>
      <c r="AM20" s="12">
        <v>625</v>
      </c>
      <c r="AN20" s="12">
        <v>35137442</v>
      </c>
      <c r="AO20" s="12">
        <v>602</v>
      </c>
      <c r="AP20" s="12">
        <v>32575345</v>
      </c>
      <c r="AQ20" s="12">
        <v>686</v>
      </c>
      <c r="AR20" s="12">
        <v>36380068</v>
      </c>
      <c r="AS20" s="12">
        <v>616</v>
      </c>
      <c r="AT20" s="12">
        <v>30910674</v>
      </c>
    </row>
    <row r="21" spans="1:46" ht="24" customHeight="1">
      <c r="A21" s="91"/>
      <c r="B21" s="92"/>
      <c r="C21" s="45" t="s">
        <v>18</v>
      </c>
      <c r="D21" s="66">
        <v>0</v>
      </c>
      <c r="E21" s="67">
        <f t="shared" si="14"/>
        <v>63282.202985074626</v>
      </c>
      <c r="F21" s="42">
        <v>0</v>
      </c>
      <c r="G21" s="37">
        <f t="shared" si="15"/>
        <v>62489.891472868214</v>
      </c>
      <c r="H21" s="66">
        <v>0</v>
      </c>
      <c r="I21" s="67">
        <f t="shared" si="8"/>
        <v>59996.05741626794</v>
      </c>
      <c r="J21" s="42">
        <v>0</v>
      </c>
      <c r="K21" s="37">
        <f t="shared" si="9"/>
        <v>59583.335294117649</v>
      </c>
      <c r="L21" s="33">
        <v>0</v>
      </c>
      <c r="M21" s="13">
        <f t="shared" si="10"/>
        <v>58146.440304826421</v>
      </c>
      <c r="N21" s="42">
        <v>0</v>
      </c>
      <c r="O21" s="37">
        <f t="shared" si="11"/>
        <v>55933.373417721516</v>
      </c>
      <c r="P21" s="33">
        <v>0</v>
      </c>
      <c r="Q21" s="13">
        <f t="shared" si="12"/>
        <v>53641.254663422544</v>
      </c>
      <c r="R21" s="42">
        <v>0</v>
      </c>
      <c r="S21" s="37">
        <f t="shared" si="13"/>
        <v>52247.061224489793</v>
      </c>
      <c r="T21" s="33">
        <v>0</v>
      </c>
      <c r="U21" s="13">
        <f t="shared" si="17"/>
        <v>51681.013245033115</v>
      </c>
      <c r="V21" s="56"/>
      <c r="W21" s="56"/>
      <c r="X21" s="56"/>
      <c r="Y21" s="56"/>
      <c r="AA21" s="94"/>
      <c r="AB21" s="4" t="s">
        <v>18</v>
      </c>
      <c r="AC21" s="12">
        <v>1005</v>
      </c>
      <c r="AD21" s="12">
        <v>63598614</v>
      </c>
      <c r="AE21" s="12">
        <v>1032</v>
      </c>
      <c r="AF21" s="12">
        <v>64489568</v>
      </c>
      <c r="AG21" s="12">
        <v>1045</v>
      </c>
      <c r="AH21" s="12">
        <v>62695880</v>
      </c>
      <c r="AI21" s="12">
        <v>1020</v>
      </c>
      <c r="AJ21" s="12">
        <v>60775002</v>
      </c>
      <c r="AK21" s="12">
        <v>1181</v>
      </c>
      <c r="AL21" s="12">
        <v>68670946</v>
      </c>
      <c r="AM21" s="12">
        <v>1264</v>
      </c>
      <c r="AN21" s="12">
        <v>70699784</v>
      </c>
      <c r="AO21" s="12">
        <v>1233</v>
      </c>
      <c r="AP21" s="12">
        <v>66139667</v>
      </c>
      <c r="AQ21" s="12">
        <v>1372</v>
      </c>
      <c r="AR21" s="12">
        <v>71682968</v>
      </c>
      <c r="AS21" s="12">
        <v>1359</v>
      </c>
      <c r="AT21" s="12">
        <v>70234497</v>
      </c>
    </row>
    <row r="22" spans="1:46" ht="24" customHeight="1">
      <c r="A22" s="91"/>
      <c r="B22" s="92"/>
      <c r="C22" s="45" t="s">
        <v>19</v>
      </c>
      <c r="D22" s="66">
        <v>0</v>
      </c>
      <c r="E22" s="67">
        <f t="shared" si="14"/>
        <v>60433.256797583083</v>
      </c>
      <c r="F22" s="42">
        <v>0</v>
      </c>
      <c r="G22" s="37">
        <f t="shared" si="15"/>
        <v>59315.959654178674</v>
      </c>
      <c r="H22" s="66">
        <v>0</v>
      </c>
      <c r="I22" s="67">
        <f t="shared" si="8"/>
        <v>58037.859756097561</v>
      </c>
      <c r="J22" s="42">
        <v>0</v>
      </c>
      <c r="K22" s="37">
        <f t="shared" si="9"/>
        <v>57468.895604395606</v>
      </c>
      <c r="L22" s="33">
        <v>0</v>
      </c>
      <c r="M22" s="13">
        <f t="shared" si="10"/>
        <v>55158.074498567337</v>
      </c>
      <c r="N22" s="42">
        <v>0</v>
      </c>
      <c r="O22" s="37">
        <f t="shared" si="11"/>
        <v>50472.078034682083</v>
      </c>
      <c r="P22" s="33">
        <v>0</v>
      </c>
      <c r="Q22" s="13">
        <f t="shared" si="12"/>
        <v>48430.783018867922</v>
      </c>
      <c r="R22" s="42">
        <v>0</v>
      </c>
      <c r="S22" s="37">
        <f t="shared" si="13"/>
        <v>47865.226130653267</v>
      </c>
      <c r="T22" s="33">
        <v>0</v>
      </c>
      <c r="U22" s="13">
        <f t="shared" si="17"/>
        <v>46440.776081424934</v>
      </c>
      <c r="V22" s="56"/>
      <c r="W22" s="56"/>
      <c r="X22" s="56"/>
      <c r="Y22" s="56"/>
      <c r="AA22" s="94"/>
      <c r="AB22" s="4" t="s">
        <v>19</v>
      </c>
      <c r="AC22" s="12">
        <v>331</v>
      </c>
      <c r="AD22" s="12">
        <v>20003408</v>
      </c>
      <c r="AE22" s="12">
        <v>347</v>
      </c>
      <c r="AF22" s="12">
        <v>20582638</v>
      </c>
      <c r="AG22" s="12">
        <v>328</v>
      </c>
      <c r="AH22" s="12">
        <v>19036418</v>
      </c>
      <c r="AI22" s="12">
        <v>364</v>
      </c>
      <c r="AJ22" s="12">
        <v>20918678</v>
      </c>
      <c r="AK22" s="12">
        <v>349</v>
      </c>
      <c r="AL22" s="12">
        <v>19250168</v>
      </c>
      <c r="AM22" s="12">
        <v>346</v>
      </c>
      <c r="AN22" s="12">
        <v>17463339</v>
      </c>
      <c r="AO22" s="12">
        <v>424</v>
      </c>
      <c r="AP22" s="12">
        <v>20534652</v>
      </c>
      <c r="AQ22" s="12">
        <v>398</v>
      </c>
      <c r="AR22" s="12">
        <v>19050360</v>
      </c>
      <c r="AS22" s="12">
        <v>393</v>
      </c>
      <c r="AT22" s="12">
        <v>18251225</v>
      </c>
    </row>
    <row r="23" spans="1:46" ht="24" customHeight="1">
      <c r="A23" s="91"/>
      <c r="B23" s="92"/>
      <c r="C23" s="45" t="s">
        <v>20</v>
      </c>
      <c r="D23" s="66">
        <v>0</v>
      </c>
      <c r="E23" s="67">
        <f t="shared" si="14"/>
        <v>62380.294190358465</v>
      </c>
      <c r="F23" s="42">
        <v>0</v>
      </c>
      <c r="G23" s="37">
        <f t="shared" si="15"/>
        <v>60435.076749435662</v>
      </c>
      <c r="H23" s="66">
        <v>0</v>
      </c>
      <c r="I23" s="67">
        <f t="shared" si="8"/>
        <v>59075.358224016149</v>
      </c>
      <c r="J23" s="42">
        <v>0</v>
      </c>
      <c r="K23" s="37">
        <f t="shared" si="9"/>
        <v>58536.068311195449</v>
      </c>
      <c r="L23" s="33">
        <v>0</v>
      </c>
      <c r="M23" s="13">
        <f t="shared" si="10"/>
        <v>57246.761904761908</v>
      </c>
      <c r="N23" s="42">
        <v>0</v>
      </c>
      <c r="O23" s="37">
        <f t="shared" si="11"/>
        <v>55608.341924398628</v>
      </c>
      <c r="P23" s="33">
        <v>0</v>
      </c>
      <c r="Q23" s="13">
        <f t="shared" si="12"/>
        <v>54019.860139860139</v>
      </c>
      <c r="R23" s="42">
        <v>0</v>
      </c>
      <c r="S23" s="37">
        <f t="shared" si="13"/>
        <v>52888.660814046292</v>
      </c>
      <c r="T23" s="33">
        <v>0</v>
      </c>
      <c r="U23" s="13">
        <f t="shared" si="17"/>
        <v>50875.056851311951</v>
      </c>
      <c r="V23" s="56"/>
      <c r="W23" s="56"/>
      <c r="X23" s="56"/>
      <c r="Y23" s="56"/>
      <c r="AA23" s="94"/>
      <c r="AB23" s="4" t="s">
        <v>20</v>
      </c>
      <c r="AC23" s="12">
        <v>809</v>
      </c>
      <c r="AD23" s="12">
        <v>50465658</v>
      </c>
      <c r="AE23" s="12">
        <v>886</v>
      </c>
      <c r="AF23" s="12">
        <v>53545478</v>
      </c>
      <c r="AG23" s="12">
        <v>991</v>
      </c>
      <c r="AH23" s="12">
        <v>58543680</v>
      </c>
      <c r="AI23" s="12">
        <v>1054</v>
      </c>
      <c r="AJ23" s="12">
        <v>61697016</v>
      </c>
      <c r="AK23" s="12">
        <v>1134</v>
      </c>
      <c r="AL23" s="12">
        <v>64917828</v>
      </c>
      <c r="AM23" s="12">
        <v>1164</v>
      </c>
      <c r="AN23" s="12">
        <v>64728110</v>
      </c>
      <c r="AO23" s="12">
        <v>1144</v>
      </c>
      <c r="AP23" s="12">
        <v>61798720</v>
      </c>
      <c r="AQ23" s="12">
        <v>1253</v>
      </c>
      <c r="AR23" s="12">
        <v>66269492</v>
      </c>
      <c r="AS23" s="12">
        <v>1372</v>
      </c>
      <c r="AT23" s="12">
        <v>69800578</v>
      </c>
    </row>
    <row r="24" spans="1:46" ht="24" customHeight="1">
      <c r="A24" s="91"/>
      <c r="B24" s="92"/>
      <c r="C24" s="45" t="s">
        <v>21</v>
      </c>
      <c r="D24" s="66">
        <v>0</v>
      </c>
      <c r="E24" s="67">
        <f t="shared" si="14"/>
        <v>77505.368923216723</v>
      </c>
      <c r="F24" s="42">
        <v>0</v>
      </c>
      <c r="G24" s="37">
        <f t="shared" si="15"/>
        <v>76703.579641847318</v>
      </c>
      <c r="H24" s="66">
        <v>0</v>
      </c>
      <c r="I24" s="67">
        <f t="shared" si="8"/>
        <v>75971.412502703868</v>
      </c>
      <c r="J24" s="42">
        <v>0</v>
      </c>
      <c r="K24" s="37">
        <f t="shared" si="9"/>
        <v>74237.892849697731</v>
      </c>
      <c r="L24" s="33">
        <v>0</v>
      </c>
      <c r="M24" s="13">
        <f t="shared" si="10"/>
        <v>72787.572794117645</v>
      </c>
      <c r="N24" s="42">
        <v>0</v>
      </c>
      <c r="O24" s="37">
        <f t="shared" si="11"/>
        <v>71667.660985550203</v>
      </c>
      <c r="P24" s="33">
        <v>0</v>
      </c>
      <c r="Q24" s="13">
        <f t="shared" si="12"/>
        <v>70368.048946716226</v>
      </c>
      <c r="R24" s="42">
        <v>0</v>
      </c>
      <c r="S24" s="37">
        <f t="shared" si="13"/>
        <v>68391.544943820219</v>
      </c>
      <c r="T24" s="33">
        <v>0</v>
      </c>
      <c r="U24" s="13">
        <f t="shared" si="17"/>
        <v>67824.351247600775</v>
      </c>
      <c r="V24" s="56"/>
      <c r="W24" s="56"/>
      <c r="X24" s="56"/>
      <c r="Y24" s="56"/>
      <c r="AA24" s="94"/>
      <c r="AB24" s="4" t="s">
        <v>21</v>
      </c>
      <c r="AC24" s="12">
        <v>4402</v>
      </c>
      <c r="AD24" s="12">
        <v>341178634</v>
      </c>
      <c r="AE24" s="12">
        <v>4244</v>
      </c>
      <c r="AF24" s="12">
        <v>325529992</v>
      </c>
      <c r="AG24" s="12">
        <v>4623</v>
      </c>
      <c r="AH24" s="12">
        <v>351215840</v>
      </c>
      <c r="AI24" s="12">
        <v>4797</v>
      </c>
      <c r="AJ24" s="12">
        <v>356119172</v>
      </c>
      <c r="AK24" s="12">
        <v>5440</v>
      </c>
      <c r="AL24" s="12">
        <v>395964396</v>
      </c>
      <c r="AM24" s="12">
        <v>5398</v>
      </c>
      <c r="AN24" s="12">
        <v>386862034</v>
      </c>
      <c r="AO24" s="12">
        <v>4842</v>
      </c>
      <c r="AP24" s="12">
        <v>340722093</v>
      </c>
      <c r="AQ24" s="12">
        <v>5340</v>
      </c>
      <c r="AR24" s="12">
        <v>365210850</v>
      </c>
      <c r="AS24" s="12">
        <v>5731</v>
      </c>
      <c r="AT24" s="12">
        <v>388701357</v>
      </c>
    </row>
    <row r="25" spans="1:46" ht="24" customHeight="1">
      <c r="A25" s="91"/>
      <c r="B25" s="92"/>
      <c r="C25" s="45" t="s">
        <v>23</v>
      </c>
      <c r="D25" s="66">
        <v>0</v>
      </c>
      <c r="E25" s="67">
        <f t="shared" si="14"/>
        <v>63160.34022257552</v>
      </c>
      <c r="F25" s="42">
        <v>0</v>
      </c>
      <c r="G25" s="37">
        <f t="shared" si="15"/>
        <v>59430.714398111726</v>
      </c>
      <c r="H25" s="66">
        <v>0</v>
      </c>
      <c r="I25" s="67">
        <f t="shared" si="8"/>
        <v>58386.763456090652</v>
      </c>
      <c r="J25" s="42">
        <v>0</v>
      </c>
      <c r="K25" s="37">
        <f t="shared" si="9"/>
        <v>56296.57984921179</v>
      </c>
      <c r="L25" s="33">
        <v>0</v>
      </c>
      <c r="M25" s="13">
        <f t="shared" si="10"/>
        <v>55373.104774535808</v>
      </c>
      <c r="N25" s="42">
        <v>0</v>
      </c>
      <c r="O25" s="37">
        <f t="shared" si="11"/>
        <v>52248.525339925836</v>
      </c>
      <c r="P25" s="33">
        <v>0</v>
      </c>
      <c r="Q25" s="13">
        <f t="shared" si="12"/>
        <v>51049.089994079339</v>
      </c>
      <c r="R25" s="42">
        <v>0</v>
      </c>
      <c r="S25" s="37">
        <f t="shared" si="13"/>
        <v>49748.557842046721</v>
      </c>
      <c r="T25" s="33">
        <v>0</v>
      </c>
      <c r="U25" s="13">
        <f t="shared" si="17"/>
        <v>47185.389265536724</v>
      </c>
      <c r="V25" s="56"/>
      <c r="W25" s="56"/>
      <c r="X25" s="56"/>
      <c r="Y25" s="56"/>
      <c r="AA25" s="94"/>
      <c r="AB25" s="4" t="s">
        <v>23</v>
      </c>
      <c r="AC25" s="12">
        <v>1258</v>
      </c>
      <c r="AD25" s="12">
        <v>79455708</v>
      </c>
      <c r="AE25" s="12">
        <v>1271</v>
      </c>
      <c r="AF25" s="12">
        <v>75536438</v>
      </c>
      <c r="AG25" s="12">
        <v>1412</v>
      </c>
      <c r="AH25" s="12">
        <v>82442110</v>
      </c>
      <c r="AI25" s="12">
        <v>1459</v>
      </c>
      <c r="AJ25" s="12">
        <v>82136710</v>
      </c>
      <c r="AK25" s="12">
        <v>1508</v>
      </c>
      <c r="AL25" s="12">
        <v>83502642</v>
      </c>
      <c r="AM25" s="12">
        <v>1618</v>
      </c>
      <c r="AN25" s="12">
        <v>84538114</v>
      </c>
      <c r="AO25" s="12">
        <v>1689</v>
      </c>
      <c r="AP25" s="12">
        <v>86221913</v>
      </c>
      <c r="AQ25" s="12">
        <v>1798</v>
      </c>
      <c r="AR25" s="12">
        <v>89447907</v>
      </c>
      <c r="AS25" s="12">
        <v>1770</v>
      </c>
      <c r="AT25" s="12">
        <v>83518139</v>
      </c>
    </row>
    <row r="26" spans="1:46" ht="24" customHeight="1">
      <c r="A26" s="91"/>
      <c r="B26" s="92"/>
      <c r="C26" s="45" t="s">
        <v>25</v>
      </c>
      <c r="D26" s="66">
        <v>0</v>
      </c>
      <c r="E26" s="67">
        <f t="shared" si="14"/>
        <v>65262.560311284047</v>
      </c>
      <c r="F26" s="42">
        <v>0</v>
      </c>
      <c r="G26" s="37">
        <f t="shared" si="15"/>
        <v>65608.931623931625</v>
      </c>
      <c r="H26" s="66">
        <v>0</v>
      </c>
      <c r="I26" s="67">
        <f t="shared" si="8"/>
        <v>61689.25</v>
      </c>
      <c r="J26" s="42">
        <v>0</v>
      </c>
      <c r="K26" s="37">
        <f t="shared" si="9"/>
        <v>61173.979865771813</v>
      </c>
      <c r="L26" s="33">
        <v>0</v>
      </c>
      <c r="M26" s="13">
        <f t="shared" si="10"/>
        <v>63570.258461538462</v>
      </c>
      <c r="N26" s="42">
        <v>0</v>
      </c>
      <c r="O26" s="37">
        <f t="shared" si="11"/>
        <v>58371.222929936303</v>
      </c>
      <c r="P26" s="33">
        <v>0</v>
      </c>
      <c r="Q26" s="13">
        <f t="shared" si="12"/>
        <v>57330.19584569733</v>
      </c>
      <c r="R26" s="42">
        <v>0</v>
      </c>
      <c r="S26" s="37">
        <f t="shared" si="13"/>
        <v>53567.880877742944</v>
      </c>
      <c r="T26" s="33">
        <v>0</v>
      </c>
      <c r="U26" s="13">
        <f t="shared" si="17"/>
        <v>51641.90683229814</v>
      </c>
      <c r="V26" s="56"/>
      <c r="W26" s="56"/>
      <c r="X26" s="56"/>
      <c r="Y26" s="56"/>
      <c r="AA26" s="94"/>
      <c r="AB26" s="4" t="s">
        <v>25</v>
      </c>
      <c r="AC26" s="12">
        <v>257</v>
      </c>
      <c r="AD26" s="12">
        <v>16772478</v>
      </c>
      <c r="AE26" s="12">
        <v>234</v>
      </c>
      <c r="AF26" s="12">
        <v>15352490</v>
      </c>
      <c r="AG26" s="12">
        <v>296</v>
      </c>
      <c r="AH26" s="12">
        <v>18260018</v>
      </c>
      <c r="AI26" s="12">
        <v>298</v>
      </c>
      <c r="AJ26" s="12">
        <v>18229846</v>
      </c>
      <c r="AK26" s="12">
        <v>325</v>
      </c>
      <c r="AL26" s="12">
        <v>20660334</v>
      </c>
      <c r="AM26" s="12">
        <v>314</v>
      </c>
      <c r="AN26" s="12">
        <v>18328564</v>
      </c>
      <c r="AO26" s="12">
        <v>337</v>
      </c>
      <c r="AP26" s="12">
        <v>19320276</v>
      </c>
      <c r="AQ26" s="12">
        <v>319</v>
      </c>
      <c r="AR26" s="12">
        <v>17088154</v>
      </c>
      <c r="AS26" s="12">
        <v>322</v>
      </c>
      <c r="AT26" s="12">
        <v>16628694</v>
      </c>
    </row>
    <row r="27" spans="1:46" ht="24" customHeight="1">
      <c r="A27" s="91"/>
      <c r="B27" s="92"/>
      <c r="C27" s="45" t="s">
        <v>26</v>
      </c>
      <c r="D27" s="66">
        <v>0</v>
      </c>
      <c r="E27" s="67">
        <f t="shared" si="14"/>
        <v>74675</v>
      </c>
      <c r="F27" s="42">
        <v>0</v>
      </c>
      <c r="G27" s="37">
        <f t="shared" si="15"/>
        <v>69884.3125</v>
      </c>
      <c r="H27" s="66">
        <v>0</v>
      </c>
      <c r="I27" s="67">
        <f t="shared" si="8"/>
        <v>69242.904761904763</v>
      </c>
      <c r="J27" s="42">
        <v>0</v>
      </c>
      <c r="K27" s="37">
        <f t="shared" si="9"/>
        <v>64681.028571428571</v>
      </c>
      <c r="L27" s="33">
        <v>0</v>
      </c>
      <c r="M27" s="13">
        <f t="shared" si="10"/>
        <v>65829.414634146335</v>
      </c>
      <c r="N27" s="42">
        <v>0</v>
      </c>
      <c r="O27" s="37">
        <f t="shared" si="11"/>
        <v>64445.677419354841</v>
      </c>
      <c r="P27" s="33">
        <v>0</v>
      </c>
      <c r="Q27" s="13">
        <f t="shared" si="12"/>
        <v>60806</v>
      </c>
      <c r="R27" s="42">
        <v>0</v>
      </c>
      <c r="S27" s="37">
        <f t="shared" si="13"/>
        <v>54421.729729729726</v>
      </c>
      <c r="T27" s="33">
        <v>0</v>
      </c>
      <c r="U27" s="13">
        <f t="shared" si="17"/>
        <v>67645.028571428571</v>
      </c>
      <c r="V27" s="56"/>
      <c r="W27" s="56"/>
      <c r="X27" s="56"/>
      <c r="Y27" s="56"/>
      <c r="AA27" s="95"/>
      <c r="AB27" s="4" t="s">
        <v>26</v>
      </c>
      <c r="AC27" s="12">
        <v>28</v>
      </c>
      <c r="AD27" s="12">
        <v>2090900</v>
      </c>
      <c r="AE27" s="12">
        <v>32</v>
      </c>
      <c r="AF27" s="12">
        <v>2236298</v>
      </c>
      <c r="AG27" s="12">
        <v>42</v>
      </c>
      <c r="AH27" s="12">
        <v>2908202</v>
      </c>
      <c r="AI27" s="12">
        <v>35</v>
      </c>
      <c r="AJ27" s="12">
        <v>2263836</v>
      </c>
      <c r="AK27" s="12">
        <v>41</v>
      </c>
      <c r="AL27" s="12">
        <v>2699006</v>
      </c>
      <c r="AM27" s="12">
        <v>31</v>
      </c>
      <c r="AN27" s="12">
        <v>1997816</v>
      </c>
      <c r="AO27" s="12">
        <v>35</v>
      </c>
      <c r="AP27" s="12">
        <v>2128210</v>
      </c>
      <c r="AQ27" s="12">
        <v>37</v>
      </c>
      <c r="AR27" s="12">
        <v>2013604</v>
      </c>
      <c r="AS27" s="12">
        <v>35</v>
      </c>
      <c r="AT27" s="12">
        <v>2367576</v>
      </c>
    </row>
    <row r="28" spans="1:46" ht="28.9" customHeight="1">
      <c r="A28" s="90" t="s">
        <v>50</v>
      </c>
      <c r="B28" s="78" t="s">
        <v>66</v>
      </c>
      <c r="C28" s="44" t="s">
        <v>3</v>
      </c>
      <c r="D28" s="64">
        <v>0</v>
      </c>
      <c r="E28" s="65">
        <f t="shared" si="14"/>
        <v>68793.120665052527</v>
      </c>
      <c r="F28" s="41">
        <v>0</v>
      </c>
      <c r="G28" s="36">
        <f t="shared" si="15"/>
        <v>66869.540225342789</v>
      </c>
      <c r="H28" s="64">
        <v>0</v>
      </c>
      <c r="I28" s="65">
        <f>AH28/AG28</f>
        <v>65544.305522004666</v>
      </c>
      <c r="J28" s="41">
        <v>0</v>
      </c>
      <c r="K28" s="36">
        <f t="shared" si="9"/>
        <v>64447.253165685026</v>
      </c>
      <c r="L28" s="32">
        <v>0</v>
      </c>
      <c r="M28" s="11">
        <f t="shared" si="10"/>
        <v>63157.078163297432</v>
      </c>
      <c r="N28" s="41">
        <v>0</v>
      </c>
      <c r="O28" s="36">
        <f t="shared" si="11"/>
        <v>61930.755754111648</v>
      </c>
      <c r="P28" s="32">
        <v>0</v>
      </c>
      <c r="Q28" s="11">
        <f t="shared" si="12"/>
        <v>60866.208430249462</v>
      </c>
      <c r="R28" s="41">
        <v>0</v>
      </c>
      <c r="S28" s="36">
        <f t="shared" si="13"/>
        <v>59133.918120520233</v>
      </c>
      <c r="T28" s="32">
        <v>0</v>
      </c>
      <c r="U28" s="11">
        <f t="shared" si="17"/>
        <v>57969.345857489301</v>
      </c>
      <c r="V28" s="55"/>
      <c r="W28" s="55"/>
      <c r="X28" s="55"/>
      <c r="Y28" s="55"/>
      <c r="AA28" s="78" t="s">
        <v>78</v>
      </c>
      <c r="AB28" s="5" t="s">
        <v>3</v>
      </c>
      <c r="AC28" s="10">
        <f t="shared" ref="AC28:AD28" si="18">SUM(AC29:AC40)</f>
        <v>108623</v>
      </c>
      <c r="AD28" s="10">
        <f t="shared" si="18"/>
        <v>7472515146</v>
      </c>
      <c r="AE28" s="10">
        <f t="shared" ref="AE28:AF28" si="19">SUM(AE29:AE40)</f>
        <v>108812</v>
      </c>
      <c r="AF28" s="10">
        <f t="shared" si="19"/>
        <v>7276208411</v>
      </c>
      <c r="AG28" s="10">
        <f t="shared" ref="AG28:AH28" si="20">SUM(AG29:AG40)</f>
        <v>117566</v>
      </c>
      <c r="AH28" s="10">
        <f t="shared" si="20"/>
        <v>7705781823</v>
      </c>
      <c r="AI28" s="10">
        <f t="shared" ref="AI28:AJ28" si="21">SUM(AI29:AI40)</f>
        <v>123433</v>
      </c>
      <c r="AJ28" s="10">
        <f t="shared" si="21"/>
        <v>7954917800</v>
      </c>
      <c r="AK28" s="10">
        <f t="shared" ref="AK28:AL28" si="22">SUM(AK29:AK40)</f>
        <v>133413</v>
      </c>
      <c r="AL28" s="10">
        <f t="shared" si="22"/>
        <v>8425975269</v>
      </c>
      <c r="AM28" s="10">
        <f t="shared" ref="AM28:AN28" si="23">SUM(AM29:AM40)</f>
        <v>136989</v>
      </c>
      <c r="AN28" s="10">
        <f t="shared" si="23"/>
        <v>8483832300</v>
      </c>
      <c r="AO28" s="10">
        <f t="shared" ref="AO28:AP28" si="24">SUM(AO29:AO40)</f>
        <v>137576</v>
      </c>
      <c r="AP28" s="10">
        <f t="shared" si="24"/>
        <v>8373729491</v>
      </c>
      <c r="AQ28" s="10">
        <f t="shared" ref="AQ28:AR28" si="25">SUM(AQ29:AQ40)</f>
        <v>145934</v>
      </c>
      <c r="AR28" s="10">
        <f t="shared" si="25"/>
        <v>8629649207</v>
      </c>
      <c r="AS28" s="10">
        <f t="shared" ref="AS28:AT28" si="26">SUM(AS29:AS40)</f>
        <v>148859</v>
      </c>
      <c r="AT28" s="10">
        <f t="shared" si="26"/>
        <v>8629258855</v>
      </c>
    </row>
    <row r="29" spans="1:46" ht="28.9" customHeight="1">
      <c r="A29" s="91"/>
      <c r="B29" s="92"/>
      <c r="C29" s="45" t="s">
        <v>35</v>
      </c>
      <c r="D29" s="66">
        <v>0</v>
      </c>
      <c r="E29" s="65">
        <v>0</v>
      </c>
      <c r="F29" s="42">
        <v>0</v>
      </c>
      <c r="G29" s="39">
        <v>0</v>
      </c>
      <c r="H29" s="66">
        <v>0</v>
      </c>
      <c r="I29" s="68">
        <v>0</v>
      </c>
      <c r="J29" s="42">
        <v>0</v>
      </c>
      <c r="K29" s="39">
        <v>0</v>
      </c>
      <c r="L29" s="33">
        <v>0</v>
      </c>
      <c r="M29" s="15">
        <v>0</v>
      </c>
      <c r="N29" s="42">
        <v>0</v>
      </c>
      <c r="O29" s="39">
        <v>0</v>
      </c>
      <c r="P29" s="33">
        <v>0</v>
      </c>
      <c r="Q29" s="15">
        <v>0</v>
      </c>
      <c r="R29" s="42">
        <v>0</v>
      </c>
      <c r="S29" s="39">
        <v>0</v>
      </c>
      <c r="T29" s="33">
        <v>0</v>
      </c>
      <c r="U29" s="15">
        <v>0</v>
      </c>
      <c r="V29" s="57"/>
      <c r="W29" s="57"/>
      <c r="X29" s="57"/>
      <c r="Y29" s="57"/>
      <c r="AA29" s="79"/>
      <c r="AB29" s="4" t="s">
        <v>35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</row>
    <row r="30" spans="1:46" ht="28.9" customHeight="1">
      <c r="A30" s="91"/>
      <c r="B30" s="92"/>
      <c r="C30" s="30" t="s">
        <v>36</v>
      </c>
      <c r="D30" s="66">
        <v>0</v>
      </c>
      <c r="E30" s="67">
        <f>AD30/AC30</f>
        <v>45881.055793991414</v>
      </c>
      <c r="F30" s="42">
        <v>0</v>
      </c>
      <c r="G30" s="37">
        <f>AF30/AE30</f>
        <v>43989.611570247936</v>
      </c>
      <c r="H30" s="66">
        <v>0</v>
      </c>
      <c r="I30" s="67">
        <f t="shared" ref="I30:I38" si="27">AH30/AG30</f>
        <v>43331.62162162162</v>
      </c>
      <c r="J30" s="42">
        <v>0</v>
      </c>
      <c r="K30" s="37">
        <f>AJ30/AI30</f>
        <v>43104.234285714287</v>
      </c>
      <c r="L30" s="33">
        <v>0</v>
      </c>
      <c r="M30" s="13">
        <f>AL30/AK30</f>
        <v>43338.974504249294</v>
      </c>
      <c r="N30" s="42">
        <v>0</v>
      </c>
      <c r="O30" s="37">
        <f>AN30/AM30</f>
        <v>40256.809523809527</v>
      </c>
      <c r="P30" s="33">
        <v>0</v>
      </c>
      <c r="Q30" s="13">
        <f>AP30/AO30</f>
        <v>39949.044692737429</v>
      </c>
      <c r="R30" s="42">
        <v>0</v>
      </c>
      <c r="S30" s="37">
        <f>AR30/AQ30</f>
        <v>38984.091787439611</v>
      </c>
      <c r="T30" s="33">
        <v>0</v>
      </c>
      <c r="U30" s="13">
        <f t="shared" ref="U30:U37" si="28">AT30/AS30</f>
        <v>37050.76373626374</v>
      </c>
      <c r="V30" s="56"/>
      <c r="W30" s="56"/>
      <c r="X30" s="56"/>
      <c r="Y30" s="56"/>
      <c r="AA30" s="79"/>
      <c r="AB30" s="7" t="s">
        <v>36</v>
      </c>
      <c r="AC30" s="12">
        <v>233</v>
      </c>
      <c r="AD30" s="12">
        <v>10690286</v>
      </c>
      <c r="AE30" s="12">
        <v>242</v>
      </c>
      <c r="AF30" s="12">
        <v>10645486</v>
      </c>
      <c r="AG30" s="12">
        <v>296</v>
      </c>
      <c r="AH30" s="12">
        <v>12826160</v>
      </c>
      <c r="AI30" s="12">
        <v>350</v>
      </c>
      <c r="AJ30" s="12">
        <v>15086482</v>
      </c>
      <c r="AK30" s="12">
        <v>353</v>
      </c>
      <c r="AL30" s="12">
        <v>15298658</v>
      </c>
      <c r="AM30" s="12">
        <v>336</v>
      </c>
      <c r="AN30" s="12">
        <v>13526288</v>
      </c>
      <c r="AO30" s="12">
        <v>358</v>
      </c>
      <c r="AP30" s="12">
        <v>14301758</v>
      </c>
      <c r="AQ30" s="12">
        <v>414</v>
      </c>
      <c r="AR30" s="12">
        <v>16139414</v>
      </c>
      <c r="AS30" s="12">
        <v>364</v>
      </c>
      <c r="AT30" s="12">
        <v>13486478</v>
      </c>
    </row>
    <row r="31" spans="1:46" ht="28.9" customHeight="1">
      <c r="A31" s="91"/>
      <c r="B31" s="92"/>
      <c r="C31" s="30" t="s">
        <v>37</v>
      </c>
      <c r="D31" s="66">
        <v>0</v>
      </c>
      <c r="E31" s="67">
        <f>AD31/AC31</f>
        <v>55848.369838992505</v>
      </c>
      <c r="F31" s="42">
        <v>0</v>
      </c>
      <c r="G31" s="37">
        <f>AF31/AE31</f>
        <v>53567.876886652855</v>
      </c>
      <c r="H31" s="66">
        <v>0</v>
      </c>
      <c r="I31" s="67">
        <f t="shared" si="27"/>
        <v>51970.635345534007</v>
      </c>
      <c r="J31" s="42">
        <v>0</v>
      </c>
      <c r="K31" s="37">
        <f t="shared" ref="K31:K38" si="29">AJ31/AI31</f>
        <v>51023.556539428027</v>
      </c>
      <c r="L31" s="33">
        <v>0</v>
      </c>
      <c r="M31" s="13">
        <f t="shared" ref="M31:M36" si="30">AL31/AK31</f>
        <v>49488.127153762267</v>
      </c>
      <c r="N31" s="42">
        <v>0</v>
      </c>
      <c r="O31" s="37">
        <f t="shared" ref="O31:O39" si="31">AN31/AM31</f>
        <v>48284.045961514894</v>
      </c>
      <c r="P31" s="33">
        <v>0</v>
      </c>
      <c r="Q31" s="13">
        <f t="shared" ref="Q31:Q38" si="32">AP31/AO31</f>
        <v>46887.154513003567</v>
      </c>
      <c r="R31" s="42">
        <v>0</v>
      </c>
      <c r="S31" s="37">
        <f t="shared" ref="S31:S38" si="33">AR31/AQ31</f>
        <v>45292.084690943935</v>
      </c>
      <c r="T31" s="33">
        <v>0</v>
      </c>
      <c r="U31" s="13">
        <f t="shared" si="28"/>
        <v>44336.195788206976</v>
      </c>
      <c r="V31" s="56"/>
      <c r="W31" s="56"/>
      <c r="X31" s="56"/>
      <c r="Y31" s="56"/>
      <c r="AA31" s="79"/>
      <c r="AB31" s="7" t="s">
        <v>37</v>
      </c>
      <c r="AC31" s="12">
        <v>6273</v>
      </c>
      <c r="AD31" s="12">
        <v>350336824</v>
      </c>
      <c r="AE31" s="12">
        <v>6758</v>
      </c>
      <c r="AF31" s="12">
        <v>362011712</v>
      </c>
      <c r="AG31" s="12">
        <v>7322</v>
      </c>
      <c r="AH31" s="12">
        <v>380528992</v>
      </c>
      <c r="AI31" s="12">
        <v>8357</v>
      </c>
      <c r="AJ31" s="12">
        <v>426403862</v>
      </c>
      <c r="AK31" s="12">
        <v>9170</v>
      </c>
      <c r="AL31" s="12">
        <v>453806126</v>
      </c>
      <c r="AM31" s="12">
        <v>8159</v>
      </c>
      <c r="AN31" s="12">
        <v>393949531</v>
      </c>
      <c r="AO31" s="12">
        <v>7844</v>
      </c>
      <c r="AP31" s="12">
        <v>367782840</v>
      </c>
      <c r="AQ31" s="12">
        <v>8348</v>
      </c>
      <c r="AR31" s="12">
        <v>378098323</v>
      </c>
      <c r="AS31" s="12">
        <v>8310</v>
      </c>
      <c r="AT31" s="12">
        <v>368433787</v>
      </c>
    </row>
    <row r="32" spans="1:46" ht="28.9" customHeight="1">
      <c r="A32" s="91"/>
      <c r="B32" s="92"/>
      <c r="C32" s="30" t="s">
        <v>38</v>
      </c>
      <c r="D32" s="66">
        <v>0</v>
      </c>
      <c r="E32" s="67">
        <f t="shared" ref="E32:E38" si="34">AD32/AC32</f>
        <v>64198.376013706453</v>
      </c>
      <c r="F32" s="42">
        <v>0</v>
      </c>
      <c r="G32" s="37">
        <f t="shared" ref="G32:G38" si="35">AF32/AE32</f>
        <v>62046.378863794031</v>
      </c>
      <c r="H32" s="66">
        <v>0</v>
      </c>
      <c r="I32" s="67">
        <f t="shared" si="27"/>
        <v>60370.285704255017</v>
      </c>
      <c r="J32" s="42">
        <v>0</v>
      </c>
      <c r="K32" s="37">
        <f t="shared" si="29"/>
        <v>59594.719672020969</v>
      </c>
      <c r="L32" s="33">
        <v>0</v>
      </c>
      <c r="M32" s="13">
        <f t="shared" si="30"/>
        <v>58013.759267201764</v>
      </c>
      <c r="N32" s="42">
        <v>0</v>
      </c>
      <c r="O32" s="37">
        <f t="shared" si="31"/>
        <v>56822.713647612727</v>
      </c>
      <c r="P32" s="33">
        <v>0</v>
      </c>
      <c r="Q32" s="13">
        <f t="shared" si="32"/>
        <v>55388.600323921281</v>
      </c>
      <c r="R32" s="42">
        <v>0</v>
      </c>
      <c r="S32" s="37">
        <f t="shared" si="33"/>
        <v>53650.463059968512</v>
      </c>
      <c r="T32" s="33">
        <v>0</v>
      </c>
      <c r="U32" s="13">
        <f t="shared" si="28"/>
        <v>52440.531403604589</v>
      </c>
      <c r="V32" s="56"/>
      <c r="W32" s="56"/>
      <c r="X32" s="56"/>
      <c r="Y32" s="56"/>
      <c r="AA32" s="79"/>
      <c r="AB32" s="7" t="s">
        <v>38</v>
      </c>
      <c r="AC32" s="12">
        <v>26265</v>
      </c>
      <c r="AD32" s="12">
        <v>1686170346</v>
      </c>
      <c r="AE32" s="12">
        <v>25946</v>
      </c>
      <c r="AF32" s="12">
        <v>1609855346</v>
      </c>
      <c r="AG32" s="12">
        <v>28484</v>
      </c>
      <c r="AH32" s="12">
        <v>1719587218</v>
      </c>
      <c r="AI32" s="12">
        <v>29758</v>
      </c>
      <c r="AJ32" s="12">
        <v>1773419668</v>
      </c>
      <c r="AK32" s="12">
        <v>32642</v>
      </c>
      <c r="AL32" s="12">
        <v>1893685130</v>
      </c>
      <c r="AM32" s="12">
        <v>33134</v>
      </c>
      <c r="AN32" s="12">
        <v>1882763794</v>
      </c>
      <c r="AO32" s="12">
        <v>32724</v>
      </c>
      <c r="AP32" s="12">
        <v>1812536557</v>
      </c>
      <c r="AQ32" s="12">
        <v>34935</v>
      </c>
      <c r="AR32" s="12">
        <v>1874278927</v>
      </c>
      <c r="AS32" s="12">
        <v>36620</v>
      </c>
      <c r="AT32" s="12">
        <v>1920372260</v>
      </c>
    </row>
    <row r="33" spans="1:91" ht="28.9" customHeight="1">
      <c r="A33" s="91"/>
      <c r="B33" s="92"/>
      <c r="C33" s="30" t="s">
        <v>39</v>
      </c>
      <c r="D33" s="66">
        <v>0</v>
      </c>
      <c r="E33" s="67">
        <f t="shared" si="34"/>
        <v>70469.867704654127</v>
      </c>
      <c r="F33" s="42">
        <v>0</v>
      </c>
      <c r="G33" s="37">
        <f t="shared" si="35"/>
        <v>68539.506848648511</v>
      </c>
      <c r="H33" s="66">
        <v>0</v>
      </c>
      <c r="I33" s="67">
        <f t="shared" si="27"/>
        <v>67452.802618577072</v>
      </c>
      <c r="J33" s="42">
        <v>0</v>
      </c>
      <c r="K33" s="37">
        <f t="shared" si="29"/>
        <v>66282.258415025586</v>
      </c>
      <c r="L33" s="33">
        <v>0</v>
      </c>
      <c r="M33" s="13">
        <f t="shared" si="30"/>
        <v>65114.758746997599</v>
      </c>
      <c r="N33" s="42">
        <v>0</v>
      </c>
      <c r="O33" s="37">
        <f t="shared" si="31"/>
        <v>63518.851845612458</v>
      </c>
      <c r="P33" s="33">
        <v>0</v>
      </c>
      <c r="Q33" s="13">
        <f t="shared" si="32"/>
        <v>62543.649468783144</v>
      </c>
      <c r="R33" s="42">
        <v>0</v>
      </c>
      <c r="S33" s="37">
        <f t="shared" si="33"/>
        <v>60924.604490806225</v>
      </c>
      <c r="T33" s="33">
        <v>0</v>
      </c>
      <c r="U33" s="13">
        <f t="shared" si="28"/>
        <v>59847.34427526201</v>
      </c>
      <c r="V33" s="56"/>
      <c r="W33" s="56"/>
      <c r="X33" s="56"/>
      <c r="Y33" s="56"/>
      <c r="AA33" s="79"/>
      <c r="AB33" s="7" t="s">
        <v>39</v>
      </c>
      <c r="AC33" s="12">
        <v>41619</v>
      </c>
      <c r="AD33" s="12">
        <v>2932885424</v>
      </c>
      <c r="AE33" s="12">
        <v>41103</v>
      </c>
      <c r="AF33" s="12">
        <v>2817179350</v>
      </c>
      <c r="AG33" s="12">
        <v>44528</v>
      </c>
      <c r="AH33" s="12">
        <v>3003538395</v>
      </c>
      <c r="AI33" s="12">
        <v>46108</v>
      </c>
      <c r="AJ33" s="12">
        <v>3056142371</v>
      </c>
      <c r="AK33" s="12">
        <v>49960</v>
      </c>
      <c r="AL33" s="12">
        <v>3253133347</v>
      </c>
      <c r="AM33" s="12">
        <v>53424</v>
      </c>
      <c r="AN33" s="12">
        <v>3393431141</v>
      </c>
      <c r="AO33" s="12">
        <v>55627</v>
      </c>
      <c r="AP33" s="12">
        <v>3479115589</v>
      </c>
      <c r="AQ33" s="12">
        <v>62216</v>
      </c>
      <c r="AR33" s="12">
        <v>3790485193</v>
      </c>
      <c r="AS33" s="12">
        <v>65741</v>
      </c>
      <c r="AT33" s="12">
        <v>3934424260</v>
      </c>
    </row>
    <row r="34" spans="1:91" ht="28.9" customHeight="1">
      <c r="A34" s="91"/>
      <c r="B34" s="92"/>
      <c r="C34" s="30" t="s">
        <v>40</v>
      </c>
      <c r="D34" s="66">
        <v>0</v>
      </c>
      <c r="E34" s="67">
        <f t="shared" si="34"/>
        <v>72684.117772286641</v>
      </c>
      <c r="F34" s="42">
        <v>0</v>
      </c>
      <c r="G34" s="37">
        <f t="shared" si="35"/>
        <v>71126.617548633832</v>
      </c>
      <c r="H34" s="66">
        <v>0</v>
      </c>
      <c r="I34" s="67">
        <f t="shared" si="27"/>
        <v>69954.923929947938</v>
      </c>
      <c r="J34" s="42">
        <v>0</v>
      </c>
      <c r="K34" s="37">
        <f t="shared" si="29"/>
        <v>68946.982805857348</v>
      </c>
      <c r="L34" s="33">
        <v>0</v>
      </c>
      <c r="M34" s="13">
        <f t="shared" si="30"/>
        <v>67948.983482168915</v>
      </c>
      <c r="N34" s="42">
        <v>0</v>
      </c>
      <c r="O34" s="37">
        <f t="shared" si="31"/>
        <v>66723.608726428443</v>
      </c>
      <c r="P34" s="33">
        <v>0</v>
      </c>
      <c r="Q34" s="13">
        <f t="shared" si="32"/>
        <v>65866.502012618119</v>
      </c>
      <c r="R34" s="42">
        <v>0</v>
      </c>
      <c r="S34" s="37">
        <f t="shared" si="33"/>
        <v>64281.871041049395</v>
      </c>
      <c r="T34" s="33">
        <v>0</v>
      </c>
      <c r="U34" s="13">
        <f t="shared" si="28"/>
        <v>63260.737247673154</v>
      </c>
      <c r="V34" s="56"/>
      <c r="W34" s="56"/>
      <c r="X34" s="56"/>
      <c r="Y34" s="56"/>
      <c r="AA34" s="79"/>
      <c r="AB34" s="7" t="s">
        <v>40</v>
      </c>
      <c r="AC34" s="12">
        <v>26305</v>
      </c>
      <c r="AD34" s="12">
        <v>1911955718</v>
      </c>
      <c r="AE34" s="12">
        <v>27193</v>
      </c>
      <c r="AF34" s="12">
        <v>1934146111</v>
      </c>
      <c r="AG34" s="12">
        <v>29578</v>
      </c>
      <c r="AH34" s="12">
        <v>2069126740</v>
      </c>
      <c r="AI34" s="12">
        <v>31755</v>
      </c>
      <c r="AJ34" s="12">
        <v>2189411439</v>
      </c>
      <c r="AK34" s="12">
        <v>34266</v>
      </c>
      <c r="AL34" s="12">
        <v>2328339868</v>
      </c>
      <c r="AM34" s="12">
        <v>35318</v>
      </c>
      <c r="AN34" s="12">
        <v>2356544413</v>
      </c>
      <c r="AO34" s="12">
        <v>35029</v>
      </c>
      <c r="AP34" s="12">
        <v>2307237699</v>
      </c>
      <c r="AQ34" s="12">
        <v>34763</v>
      </c>
      <c r="AR34" s="12">
        <v>2234630683</v>
      </c>
      <c r="AS34" s="12">
        <v>33092</v>
      </c>
      <c r="AT34" s="12">
        <v>2093424317</v>
      </c>
    </row>
    <row r="35" spans="1:91" ht="28.9" customHeight="1">
      <c r="A35" s="91"/>
      <c r="B35" s="92"/>
      <c r="C35" s="30" t="s">
        <v>41</v>
      </c>
      <c r="D35" s="66">
        <v>0</v>
      </c>
      <c r="E35" s="67">
        <f t="shared" si="34"/>
        <v>72868.990535424557</v>
      </c>
      <c r="F35" s="42">
        <v>0</v>
      </c>
      <c r="G35" s="37">
        <f t="shared" si="35"/>
        <v>71414.234816680662</v>
      </c>
      <c r="H35" s="66">
        <v>0</v>
      </c>
      <c r="I35" s="67">
        <f t="shared" si="27"/>
        <v>70563.218075218072</v>
      </c>
      <c r="J35" s="42">
        <v>0</v>
      </c>
      <c r="K35" s="37">
        <f t="shared" si="29"/>
        <v>69383.333038348079</v>
      </c>
      <c r="L35" s="33">
        <v>0</v>
      </c>
      <c r="M35" s="13">
        <f t="shared" si="30"/>
        <v>68349.658877809197</v>
      </c>
      <c r="N35" s="42">
        <v>0</v>
      </c>
      <c r="O35" s="37">
        <f t="shared" si="31"/>
        <v>66869.229687006009</v>
      </c>
      <c r="P35" s="33">
        <v>0</v>
      </c>
      <c r="Q35" s="13">
        <f t="shared" si="32"/>
        <v>65320.181377639325</v>
      </c>
      <c r="R35" s="42">
        <v>0</v>
      </c>
      <c r="S35" s="37">
        <f t="shared" si="33"/>
        <v>63687.131558185407</v>
      </c>
      <c r="T35" s="33">
        <v>0</v>
      </c>
      <c r="U35" s="13">
        <f t="shared" si="28"/>
        <v>63047.235549760975</v>
      </c>
      <c r="V35" s="56"/>
      <c r="W35" s="56"/>
      <c r="X35" s="56"/>
      <c r="Y35" s="56"/>
      <c r="AA35" s="79"/>
      <c r="AB35" s="7" t="s">
        <v>41</v>
      </c>
      <c r="AC35" s="12">
        <v>7396</v>
      </c>
      <c r="AD35" s="12">
        <v>538939054</v>
      </c>
      <c r="AE35" s="12">
        <v>7146</v>
      </c>
      <c r="AF35" s="12">
        <v>510326122</v>
      </c>
      <c r="AG35" s="12">
        <v>6993</v>
      </c>
      <c r="AH35" s="12">
        <v>493448584</v>
      </c>
      <c r="AI35" s="12">
        <v>6780</v>
      </c>
      <c r="AJ35" s="12">
        <v>470418998</v>
      </c>
      <c r="AK35" s="12">
        <v>6719</v>
      </c>
      <c r="AL35" s="12">
        <v>459241358</v>
      </c>
      <c r="AM35" s="12">
        <v>6326</v>
      </c>
      <c r="AN35" s="12">
        <v>423014747</v>
      </c>
      <c r="AO35" s="12">
        <v>5778</v>
      </c>
      <c r="AP35" s="12">
        <v>377420008</v>
      </c>
      <c r="AQ35" s="12">
        <v>5070</v>
      </c>
      <c r="AR35" s="12">
        <v>322893757</v>
      </c>
      <c r="AS35" s="12">
        <v>4602</v>
      </c>
      <c r="AT35" s="12">
        <v>290143378</v>
      </c>
    </row>
    <row r="36" spans="1:91" ht="28.9" customHeight="1">
      <c r="A36" s="91"/>
      <c r="B36" s="92"/>
      <c r="C36" s="30" t="s">
        <v>42</v>
      </c>
      <c r="D36" s="66">
        <v>0</v>
      </c>
      <c r="E36" s="67">
        <f t="shared" si="34"/>
        <v>77754.524850894639</v>
      </c>
      <c r="F36" s="42">
        <v>0</v>
      </c>
      <c r="G36" s="37">
        <f t="shared" si="35"/>
        <v>74326.528497409323</v>
      </c>
      <c r="H36" s="66">
        <v>0</v>
      </c>
      <c r="I36" s="67">
        <f t="shared" si="27"/>
        <v>72366.576576576583</v>
      </c>
      <c r="J36" s="42">
        <v>0</v>
      </c>
      <c r="K36" s="37">
        <f t="shared" si="29"/>
        <v>73364.216949152542</v>
      </c>
      <c r="L36" s="33">
        <v>0</v>
      </c>
      <c r="M36" s="13">
        <f t="shared" si="30"/>
        <v>73795.278571428571</v>
      </c>
      <c r="N36" s="42">
        <v>0</v>
      </c>
      <c r="O36" s="37">
        <f t="shared" si="31"/>
        <v>69881.366906474825</v>
      </c>
      <c r="P36" s="33">
        <v>0</v>
      </c>
      <c r="Q36" s="13">
        <f t="shared" si="32"/>
        <v>69180.895833333328</v>
      </c>
      <c r="R36" s="42">
        <v>0</v>
      </c>
      <c r="S36" s="37">
        <f t="shared" si="33"/>
        <v>67796.137931034478</v>
      </c>
      <c r="T36" s="33">
        <v>0</v>
      </c>
      <c r="U36" s="13">
        <f t="shared" si="28"/>
        <v>68057.585365853665</v>
      </c>
      <c r="V36" s="56"/>
      <c r="W36" s="56"/>
      <c r="X36" s="56"/>
      <c r="Y36" s="56"/>
      <c r="AA36" s="79"/>
      <c r="AB36" s="7" t="s">
        <v>42</v>
      </c>
      <c r="AC36" s="12">
        <v>503</v>
      </c>
      <c r="AD36" s="12">
        <v>39110526</v>
      </c>
      <c r="AE36" s="12">
        <v>386</v>
      </c>
      <c r="AF36" s="12">
        <v>28690040</v>
      </c>
      <c r="AG36" s="12">
        <v>333</v>
      </c>
      <c r="AH36" s="12">
        <v>24098070</v>
      </c>
      <c r="AI36" s="12">
        <v>295</v>
      </c>
      <c r="AJ36" s="12">
        <v>21642444</v>
      </c>
      <c r="AK36" s="12">
        <v>280</v>
      </c>
      <c r="AL36" s="12">
        <v>20662678</v>
      </c>
      <c r="AM36" s="12">
        <v>278</v>
      </c>
      <c r="AN36" s="12">
        <v>19427020</v>
      </c>
      <c r="AO36" s="12">
        <v>192</v>
      </c>
      <c r="AP36" s="12">
        <v>13282732</v>
      </c>
      <c r="AQ36" s="12">
        <v>174</v>
      </c>
      <c r="AR36" s="12">
        <v>11796528</v>
      </c>
      <c r="AS36" s="12">
        <v>123</v>
      </c>
      <c r="AT36" s="12">
        <v>8371083</v>
      </c>
    </row>
    <row r="37" spans="1:91" ht="28.9" customHeight="1">
      <c r="A37" s="91"/>
      <c r="B37" s="92"/>
      <c r="C37" s="30" t="s">
        <v>43</v>
      </c>
      <c r="D37" s="66">
        <v>0</v>
      </c>
      <c r="E37" s="67">
        <f t="shared" si="34"/>
        <v>80444.923076923078</v>
      </c>
      <c r="F37" s="42">
        <v>0</v>
      </c>
      <c r="G37" s="37">
        <f t="shared" si="35"/>
        <v>86250.470588235301</v>
      </c>
      <c r="H37" s="66">
        <v>0</v>
      </c>
      <c r="I37" s="67">
        <f t="shared" si="27"/>
        <v>85146.076923076922</v>
      </c>
      <c r="J37" s="42">
        <v>0</v>
      </c>
      <c r="K37" s="37">
        <f t="shared" si="29"/>
        <v>79160.08</v>
      </c>
      <c r="L37" s="33">
        <v>0</v>
      </c>
      <c r="M37" s="13">
        <f>AL37/AK37</f>
        <v>78613.217391304352</v>
      </c>
      <c r="N37" s="42">
        <v>0</v>
      </c>
      <c r="O37" s="37">
        <f t="shared" si="31"/>
        <v>83366.61538461539</v>
      </c>
      <c r="P37" s="33">
        <v>0</v>
      </c>
      <c r="Q37" s="13">
        <f t="shared" si="32"/>
        <v>85248.173913043473</v>
      </c>
      <c r="R37" s="42">
        <v>0</v>
      </c>
      <c r="S37" s="37">
        <f t="shared" si="33"/>
        <v>88423.333333333328</v>
      </c>
      <c r="T37" s="33">
        <v>0</v>
      </c>
      <c r="U37" s="13">
        <f t="shared" si="28"/>
        <v>86184.571428571435</v>
      </c>
      <c r="V37" s="56"/>
      <c r="W37" s="56"/>
      <c r="X37" s="56"/>
      <c r="Y37" s="56"/>
      <c r="AA37" s="79"/>
      <c r="AB37" s="7" t="s">
        <v>43</v>
      </c>
      <c r="AC37" s="12">
        <v>26</v>
      </c>
      <c r="AD37" s="12">
        <v>2091568</v>
      </c>
      <c r="AE37" s="12">
        <v>34</v>
      </c>
      <c r="AF37" s="12">
        <v>2932516</v>
      </c>
      <c r="AG37" s="12">
        <v>26</v>
      </c>
      <c r="AH37" s="12">
        <v>2213798</v>
      </c>
      <c r="AI37" s="12">
        <v>25</v>
      </c>
      <c r="AJ37" s="12">
        <v>1979002</v>
      </c>
      <c r="AK37" s="12">
        <v>23</v>
      </c>
      <c r="AL37" s="12">
        <v>1808104</v>
      </c>
      <c r="AM37" s="12">
        <v>13</v>
      </c>
      <c r="AN37" s="12">
        <v>1083766</v>
      </c>
      <c r="AO37" s="12">
        <v>23</v>
      </c>
      <c r="AP37" s="12">
        <v>1960708</v>
      </c>
      <c r="AQ37" s="12">
        <v>12</v>
      </c>
      <c r="AR37" s="12">
        <v>1061080</v>
      </c>
      <c r="AS37" s="12">
        <v>7</v>
      </c>
      <c r="AT37" s="12">
        <v>603292</v>
      </c>
    </row>
    <row r="38" spans="1:91" ht="28.9" customHeight="1">
      <c r="A38" s="91"/>
      <c r="B38" s="92"/>
      <c r="C38" s="30" t="s">
        <v>44</v>
      </c>
      <c r="D38" s="66">
        <v>0</v>
      </c>
      <c r="E38" s="67">
        <f t="shared" si="34"/>
        <v>111800</v>
      </c>
      <c r="F38" s="42">
        <v>0</v>
      </c>
      <c r="G38" s="37">
        <f t="shared" si="35"/>
        <v>105432</v>
      </c>
      <c r="H38" s="66">
        <v>0</v>
      </c>
      <c r="I38" s="67">
        <f t="shared" si="27"/>
        <v>68977.666666666672</v>
      </c>
      <c r="J38" s="42">
        <v>0</v>
      </c>
      <c r="K38" s="37">
        <f t="shared" si="29"/>
        <v>82706.8</v>
      </c>
      <c r="L38" s="33">
        <v>0</v>
      </c>
      <c r="M38" s="13">
        <v>0</v>
      </c>
      <c r="N38" s="42">
        <v>0</v>
      </c>
      <c r="O38" s="37">
        <v>0</v>
      </c>
      <c r="P38" s="33">
        <v>0</v>
      </c>
      <c r="Q38" s="13">
        <f t="shared" si="32"/>
        <v>91600</v>
      </c>
      <c r="R38" s="42">
        <v>0</v>
      </c>
      <c r="S38" s="37">
        <f t="shared" si="33"/>
        <v>132651</v>
      </c>
      <c r="T38" s="33">
        <v>0</v>
      </c>
      <c r="U38" s="13">
        <v>0</v>
      </c>
      <c r="V38" s="56"/>
      <c r="W38" s="56"/>
      <c r="X38" s="56"/>
      <c r="Y38" s="56"/>
      <c r="AA38" s="79"/>
      <c r="AB38" s="7" t="s">
        <v>44</v>
      </c>
      <c r="AC38" s="12">
        <v>3</v>
      </c>
      <c r="AD38" s="12">
        <v>335400</v>
      </c>
      <c r="AE38" s="12">
        <v>4</v>
      </c>
      <c r="AF38" s="12">
        <v>421728</v>
      </c>
      <c r="AG38" s="12">
        <v>6</v>
      </c>
      <c r="AH38" s="12">
        <v>413866</v>
      </c>
      <c r="AI38" s="12">
        <v>5</v>
      </c>
      <c r="AJ38" s="12">
        <v>413534</v>
      </c>
      <c r="AK38" s="12">
        <v>0</v>
      </c>
      <c r="AL38" s="12">
        <v>0</v>
      </c>
      <c r="AM38" s="12">
        <v>0</v>
      </c>
      <c r="AN38" s="12">
        <v>0</v>
      </c>
      <c r="AO38" s="12">
        <v>1</v>
      </c>
      <c r="AP38" s="12">
        <v>91600</v>
      </c>
      <c r="AQ38" s="12">
        <v>2</v>
      </c>
      <c r="AR38" s="12">
        <v>265302</v>
      </c>
      <c r="AS38" s="12">
        <v>0</v>
      </c>
      <c r="AT38" s="12">
        <v>0</v>
      </c>
    </row>
    <row r="39" spans="1:91" ht="28.9" customHeight="1">
      <c r="A39" s="91"/>
      <c r="B39" s="92"/>
      <c r="C39" s="30" t="s">
        <v>45</v>
      </c>
      <c r="D39" s="66">
        <v>0</v>
      </c>
      <c r="E39" s="67">
        <v>0</v>
      </c>
      <c r="F39" s="42">
        <v>0</v>
      </c>
      <c r="G39" s="37">
        <v>0</v>
      </c>
      <c r="H39" s="66">
        <v>0</v>
      </c>
      <c r="I39" s="67">
        <v>0</v>
      </c>
      <c r="J39" s="42">
        <v>0</v>
      </c>
      <c r="K39" s="37">
        <v>0</v>
      </c>
      <c r="L39" s="33">
        <v>0</v>
      </c>
      <c r="M39" s="13">
        <v>0</v>
      </c>
      <c r="N39" s="42">
        <v>0</v>
      </c>
      <c r="O39" s="37">
        <f t="shared" si="31"/>
        <v>91600</v>
      </c>
      <c r="P39" s="33">
        <v>0</v>
      </c>
      <c r="Q39" s="13">
        <v>0</v>
      </c>
      <c r="R39" s="42">
        <v>0</v>
      </c>
      <c r="S39" s="37">
        <v>0</v>
      </c>
      <c r="T39" s="33">
        <v>0</v>
      </c>
      <c r="U39" s="13">
        <v>0</v>
      </c>
      <c r="V39" s="56"/>
      <c r="W39" s="56"/>
      <c r="X39" s="56"/>
      <c r="Y39" s="56"/>
      <c r="AA39" s="79"/>
      <c r="AB39" s="7" t="s">
        <v>45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1</v>
      </c>
      <c r="AN39" s="12">
        <v>91600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</row>
    <row r="40" spans="1:91" ht="28.9" customHeight="1" thickBot="1">
      <c r="A40" s="98"/>
      <c r="B40" s="99"/>
      <c r="C40" s="46" t="s">
        <v>46</v>
      </c>
      <c r="D40" s="69">
        <v>0</v>
      </c>
      <c r="E40" s="70">
        <v>0</v>
      </c>
      <c r="F40" s="43">
        <v>0</v>
      </c>
      <c r="G40" s="38">
        <v>0</v>
      </c>
      <c r="H40" s="69">
        <v>0</v>
      </c>
      <c r="I40" s="70">
        <v>0</v>
      </c>
      <c r="J40" s="43">
        <v>0</v>
      </c>
      <c r="K40" s="38">
        <v>0</v>
      </c>
      <c r="L40" s="34">
        <v>0</v>
      </c>
      <c r="M40" s="14">
        <v>0</v>
      </c>
      <c r="N40" s="43">
        <v>0</v>
      </c>
      <c r="O40" s="38">
        <v>0</v>
      </c>
      <c r="P40" s="34">
        <v>0</v>
      </c>
      <c r="Q40" s="14">
        <v>0</v>
      </c>
      <c r="R40" s="43">
        <v>0</v>
      </c>
      <c r="S40" s="38">
        <v>0</v>
      </c>
      <c r="T40" s="34">
        <v>0</v>
      </c>
      <c r="U40" s="14">
        <v>0</v>
      </c>
      <c r="V40" s="56"/>
      <c r="W40" s="56"/>
      <c r="X40" s="56"/>
      <c r="Y40" s="56"/>
      <c r="AA40" s="79"/>
      <c r="AB40" s="7" t="s">
        <v>46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</row>
    <row r="41" spans="1:91" s="18" customFormat="1" ht="39.6" customHeight="1">
      <c r="B41" s="22"/>
      <c r="C41" s="6"/>
      <c r="D41" s="6"/>
      <c r="E41" s="6"/>
      <c r="F41" s="6"/>
      <c r="G41" s="6"/>
      <c r="H41" s="71"/>
      <c r="I41" s="71"/>
      <c r="J41" s="74"/>
      <c r="K41" s="74"/>
      <c r="L41" s="74"/>
      <c r="M41" s="74"/>
      <c r="N41" s="74"/>
      <c r="O41" s="74"/>
      <c r="P41" s="76" t="s">
        <v>97</v>
      </c>
      <c r="Q41" s="76"/>
      <c r="R41" s="76"/>
      <c r="S41" s="76"/>
      <c r="T41" s="76"/>
      <c r="U41" s="76"/>
      <c r="V41" s="59"/>
      <c r="W41" s="59"/>
      <c r="AB41" s="6"/>
      <c r="AD41" s="6"/>
      <c r="AF41" s="6"/>
      <c r="AH41" s="6"/>
      <c r="AJ41" s="6"/>
      <c r="AL41" s="6"/>
      <c r="AN41" s="6"/>
      <c r="AP41" s="6"/>
      <c r="AR41" s="6"/>
      <c r="AY41" s="6"/>
      <c r="BF41" s="6"/>
      <c r="BN41" s="6"/>
      <c r="CM41" s="6"/>
    </row>
    <row r="42" spans="1:91" s="20" customFormat="1">
      <c r="A42" s="19"/>
      <c r="B42" s="19"/>
      <c r="C42" s="21"/>
      <c r="H42" s="72"/>
      <c r="I42" s="72"/>
      <c r="AA42" s="19"/>
      <c r="AB42" s="21"/>
    </row>
    <row r="43" spans="1:91">
      <c r="Z43" s="3"/>
    </row>
  </sheetData>
  <mergeCells count="32">
    <mergeCell ref="AS3:AT3"/>
    <mergeCell ref="AA3:AA4"/>
    <mergeCell ref="AB3:AB4"/>
    <mergeCell ref="AK3:AL3"/>
    <mergeCell ref="AI3:AJ3"/>
    <mergeCell ref="AG3:AH3"/>
    <mergeCell ref="AE3:AF3"/>
    <mergeCell ref="AC3:AD3"/>
    <mergeCell ref="A28:A40"/>
    <mergeCell ref="B28:B40"/>
    <mergeCell ref="AQ3:AR3"/>
    <mergeCell ref="AO3:AP3"/>
    <mergeCell ref="AM3:AN3"/>
    <mergeCell ref="N3:O3"/>
    <mergeCell ref="A5:A27"/>
    <mergeCell ref="B5:B27"/>
    <mergeCell ref="AA5:AA27"/>
    <mergeCell ref="J3:K3"/>
    <mergeCell ref="H3:I3"/>
    <mergeCell ref="F3:G3"/>
    <mergeCell ref="D3:E3"/>
    <mergeCell ref="A3:A4"/>
    <mergeCell ref="B3:C4"/>
    <mergeCell ref="T3:U3"/>
    <mergeCell ref="R3:S3"/>
    <mergeCell ref="P3:Q3"/>
    <mergeCell ref="L3:M3"/>
    <mergeCell ref="P41:U41"/>
    <mergeCell ref="D1:I1"/>
    <mergeCell ref="J1:O1"/>
    <mergeCell ref="P1:U1"/>
    <mergeCell ref="AA28:AA40"/>
  </mergeCells>
  <phoneticPr fontId="2" type="noConversion"/>
  <printOptions horizontalCentered="1"/>
  <pageMargins left="0.55118110236220474" right="0.55118110236220474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2" manualBreakCount="2">
    <brk id="9" max="40" man="1"/>
    <brk id="15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O45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875" style="3" customWidth="1"/>
    <col min="2" max="2" width="4.625" style="3" customWidth="1"/>
    <col min="3" max="3" width="10.75" style="2" customWidth="1"/>
    <col min="4" max="11" width="7.75" style="1" customWidth="1"/>
    <col min="12" max="12" width="9.625" style="1" customWidth="1"/>
    <col min="13" max="13" width="11" style="3" customWidth="1"/>
    <col min="14" max="14" width="11.125" style="2" customWidth="1"/>
    <col min="15" max="15" width="9.625" style="1" customWidth="1"/>
    <col min="16" max="16" width="15.625" style="1" customWidth="1"/>
    <col min="17" max="17" width="9.625" style="1" customWidth="1"/>
    <col min="18" max="18" width="15.625" style="1" customWidth="1"/>
    <col min="19" max="19" width="9.625" style="1" customWidth="1"/>
    <col min="20" max="20" width="15.625" style="1" customWidth="1"/>
    <col min="21" max="21" width="9.625" style="1" customWidth="1"/>
    <col min="22" max="22" width="15.625" style="1" customWidth="1"/>
    <col min="23" max="16384" width="9" style="1"/>
  </cols>
  <sheetData>
    <row r="1" spans="1:22" ht="24" customHeight="1">
      <c r="A1" s="104" t="s">
        <v>76</v>
      </c>
      <c r="B1" s="104"/>
      <c r="C1" s="104"/>
      <c r="D1" s="104"/>
      <c r="E1" s="104"/>
      <c r="F1" s="104"/>
      <c r="G1" s="104"/>
      <c r="H1" s="104"/>
      <c r="I1" s="104"/>
      <c r="J1" s="105"/>
      <c r="K1" s="105"/>
    </row>
    <row r="2" spans="1:22" ht="18" customHeight="1" thickBot="1">
      <c r="M2" s="27"/>
      <c r="N2" s="27"/>
      <c r="O2" s="28"/>
      <c r="P2" s="29"/>
      <c r="Q2" s="28"/>
      <c r="R2" s="29"/>
      <c r="S2" s="28"/>
      <c r="T2" s="29"/>
      <c r="U2" s="28"/>
      <c r="V2" s="29"/>
    </row>
    <row r="3" spans="1:22" s="6" customFormat="1" ht="27" customHeight="1">
      <c r="A3" s="80" t="s">
        <v>0</v>
      </c>
      <c r="B3" s="82" t="s">
        <v>57</v>
      </c>
      <c r="C3" s="83"/>
      <c r="D3" s="88" t="s">
        <v>59</v>
      </c>
      <c r="E3" s="89"/>
      <c r="F3" s="86" t="s">
        <v>60</v>
      </c>
      <c r="G3" s="87"/>
      <c r="H3" s="88" t="s">
        <v>65</v>
      </c>
      <c r="I3" s="89"/>
      <c r="J3" s="86" t="s">
        <v>61</v>
      </c>
      <c r="K3" s="87"/>
      <c r="M3" s="102" t="s">
        <v>0</v>
      </c>
      <c r="N3" s="102" t="s">
        <v>58</v>
      </c>
      <c r="O3" s="100" t="s">
        <v>83</v>
      </c>
      <c r="P3" s="101"/>
      <c r="Q3" s="100" t="s">
        <v>84</v>
      </c>
      <c r="R3" s="101"/>
      <c r="S3" s="100" t="s">
        <v>85</v>
      </c>
      <c r="T3" s="101"/>
      <c r="U3" s="100" t="s">
        <v>86</v>
      </c>
      <c r="V3" s="101"/>
    </row>
    <row r="4" spans="1:22" s="2" customFormat="1" ht="27" customHeight="1">
      <c r="A4" s="81"/>
      <c r="B4" s="84"/>
      <c r="C4" s="85"/>
      <c r="D4" s="40" t="s">
        <v>1</v>
      </c>
      <c r="E4" s="35" t="s">
        <v>2</v>
      </c>
      <c r="F4" s="31" t="s">
        <v>1</v>
      </c>
      <c r="G4" s="9" t="s">
        <v>2</v>
      </c>
      <c r="H4" s="40" t="s">
        <v>1</v>
      </c>
      <c r="I4" s="35" t="s">
        <v>2</v>
      </c>
      <c r="J4" s="31" t="s">
        <v>1</v>
      </c>
      <c r="K4" s="9" t="s">
        <v>2</v>
      </c>
      <c r="M4" s="103"/>
      <c r="N4" s="103"/>
      <c r="O4" s="8" t="s">
        <v>29</v>
      </c>
      <c r="P4" s="8" t="s">
        <v>30</v>
      </c>
      <c r="Q4" s="8" t="s">
        <v>29</v>
      </c>
      <c r="R4" s="8" t="s">
        <v>30</v>
      </c>
      <c r="S4" s="8" t="s">
        <v>29</v>
      </c>
      <c r="T4" s="8" t="s">
        <v>30</v>
      </c>
      <c r="U4" s="8" t="s">
        <v>29</v>
      </c>
      <c r="V4" s="8" t="s">
        <v>30</v>
      </c>
    </row>
    <row r="5" spans="1:22" ht="24" customHeight="1">
      <c r="A5" s="90" t="s">
        <v>50</v>
      </c>
      <c r="B5" s="78" t="s">
        <v>56</v>
      </c>
      <c r="C5" s="44" t="s">
        <v>3</v>
      </c>
      <c r="D5" s="41">
        <v>0</v>
      </c>
      <c r="E5" s="36">
        <f>P5/O5</f>
        <v>42214.346563940293</v>
      </c>
      <c r="F5" s="32">
        <v>0</v>
      </c>
      <c r="G5" s="11">
        <f>R5/Q5</f>
        <v>27959.818618187044</v>
      </c>
      <c r="H5" s="41">
        <v>0</v>
      </c>
      <c r="I5" s="36">
        <f t="shared" ref="I5:I38" si="0">T5/S5</f>
        <v>27387.555588766762</v>
      </c>
      <c r="J5" s="32">
        <v>0</v>
      </c>
      <c r="K5" s="11">
        <f>V5/U5</f>
        <v>27104.619045695777</v>
      </c>
      <c r="M5" s="93" t="s">
        <v>82</v>
      </c>
      <c r="N5" s="5" t="s">
        <v>3</v>
      </c>
      <c r="O5" s="10">
        <f t="shared" ref="O5:R5" si="1">SUM(O6:O27)</f>
        <v>145370</v>
      </c>
      <c r="P5" s="10">
        <f t="shared" si="1"/>
        <v>6136699560</v>
      </c>
      <c r="Q5" s="10">
        <f t="shared" si="1"/>
        <v>139165</v>
      </c>
      <c r="R5" s="10">
        <f t="shared" si="1"/>
        <v>3891028158</v>
      </c>
      <c r="S5" s="10">
        <f t="shared" ref="S5:V5" si="2">SUM(S6:S27)</f>
        <v>147206</v>
      </c>
      <c r="T5" s="10">
        <f t="shared" si="2"/>
        <v>4031612508</v>
      </c>
      <c r="U5" s="10">
        <f t="shared" si="2"/>
        <v>123797</v>
      </c>
      <c r="V5" s="10">
        <f t="shared" si="2"/>
        <v>3355470524</v>
      </c>
    </row>
    <row r="6" spans="1:22" ht="24" customHeight="1">
      <c r="A6" s="91"/>
      <c r="B6" s="92"/>
      <c r="C6" s="44" t="s">
        <v>51</v>
      </c>
      <c r="D6" s="41">
        <v>0</v>
      </c>
      <c r="E6" s="36">
        <f t="shared" ref="E6:E38" si="3">P6/O6</f>
        <v>41029.405001302424</v>
      </c>
      <c r="F6" s="32">
        <v>0</v>
      </c>
      <c r="G6" s="11">
        <f t="shared" ref="G6:G28" si="4">R6/Q6</f>
        <v>27171.917086774643</v>
      </c>
      <c r="H6" s="41">
        <v>0</v>
      </c>
      <c r="I6" s="36">
        <f t="shared" si="0"/>
        <v>26691.11027466938</v>
      </c>
      <c r="J6" s="32">
        <v>0</v>
      </c>
      <c r="K6" s="11">
        <f>V6/U6</f>
        <v>26384.491058077638</v>
      </c>
      <c r="M6" s="94"/>
      <c r="N6" s="5" t="s">
        <v>51</v>
      </c>
      <c r="O6" s="10">
        <v>19195</v>
      </c>
      <c r="P6" s="10">
        <v>787559429</v>
      </c>
      <c r="Q6" s="10">
        <v>18646</v>
      </c>
      <c r="R6" s="10">
        <v>506647566</v>
      </c>
      <c r="S6" s="10">
        <v>19660</v>
      </c>
      <c r="T6" s="10">
        <v>524747228</v>
      </c>
      <c r="U6" s="10">
        <v>16719</v>
      </c>
      <c r="V6" s="10">
        <v>441122306</v>
      </c>
    </row>
    <row r="7" spans="1:22" ht="24" customHeight="1">
      <c r="A7" s="91"/>
      <c r="B7" s="92"/>
      <c r="C7" s="44" t="s">
        <v>52</v>
      </c>
      <c r="D7" s="41">
        <v>0</v>
      </c>
      <c r="E7" s="36">
        <f t="shared" si="3"/>
        <v>48839.80026247468</v>
      </c>
      <c r="F7" s="32">
        <v>0</v>
      </c>
      <c r="G7" s="11">
        <f t="shared" si="4"/>
        <v>32868.680466142105</v>
      </c>
      <c r="H7" s="41">
        <v>0</v>
      </c>
      <c r="I7" s="36">
        <f t="shared" si="0"/>
        <v>32366.465800152913</v>
      </c>
      <c r="J7" s="32">
        <v>0</v>
      </c>
      <c r="K7" s="11">
        <f t="shared" ref="K7:K27" si="5">V7/U7</f>
        <v>32117.236480759449</v>
      </c>
      <c r="M7" s="94"/>
      <c r="N7" s="5" t="s">
        <v>52</v>
      </c>
      <c r="O7" s="10">
        <v>35051</v>
      </c>
      <c r="P7" s="10">
        <v>1711883839</v>
      </c>
      <c r="Q7" s="10">
        <v>33552</v>
      </c>
      <c r="R7" s="10">
        <v>1102809967</v>
      </c>
      <c r="S7" s="10">
        <v>34006</v>
      </c>
      <c r="T7" s="10">
        <v>1100654036</v>
      </c>
      <c r="U7" s="10">
        <v>29495</v>
      </c>
      <c r="V7" s="10">
        <v>947297890</v>
      </c>
    </row>
    <row r="8" spans="1:22" ht="24" customHeight="1">
      <c r="A8" s="91"/>
      <c r="B8" s="92"/>
      <c r="C8" s="44" t="s">
        <v>53</v>
      </c>
      <c r="D8" s="41">
        <v>0</v>
      </c>
      <c r="E8" s="36">
        <f t="shared" si="3"/>
        <v>39159.542893139391</v>
      </c>
      <c r="F8" s="32">
        <v>0</v>
      </c>
      <c r="G8" s="11">
        <f t="shared" si="4"/>
        <v>25663.6717662587</v>
      </c>
      <c r="H8" s="41">
        <v>0</v>
      </c>
      <c r="I8" s="36">
        <f t="shared" si="0"/>
        <v>25009.933830647456</v>
      </c>
      <c r="J8" s="32">
        <v>0</v>
      </c>
      <c r="K8" s="11">
        <f t="shared" si="5"/>
        <v>24395.0629893736</v>
      </c>
      <c r="M8" s="94"/>
      <c r="N8" s="5" t="s">
        <v>53</v>
      </c>
      <c r="O8" s="10">
        <v>17462</v>
      </c>
      <c r="P8" s="10">
        <v>683803938</v>
      </c>
      <c r="Q8" s="10">
        <v>16668</v>
      </c>
      <c r="R8" s="10">
        <v>427762081</v>
      </c>
      <c r="S8" s="10">
        <v>17561</v>
      </c>
      <c r="T8" s="10">
        <v>439199448</v>
      </c>
      <c r="U8" s="10">
        <v>14304</v>
      </c>
      <c r="V8" s="10">
        <v>348946981</v>
      </c>
    </row>
    <row r="9" spans="1:22" ht="24" customHeight="1">
      <c r="A9" s="91"/>
      <c r="B9" s="92"/>
      <c r="C9" s="44" t="s">
        <v>54</v>
      </c>
      <c r="D9" s="41">
        <v>0</v>
      </c>
      <c r="E9" s="36">
        <f t="shared" si="3"/>
        <v>38843.333937198069</v>
      </c>
      <c r="F9" s="32">
        <v>0</v>
      </c>
      <c r="G9" s="11">
        <f t="shared" si="4"/>
        <v>25580.905926622767</v>
      </c>
      <c r="H9" s="41">
        <v>0</v>
      </c>
      <c r="I9" s="36">
        <f t="shared" si="0"/>
        <v>25242.495404856341</v>
      </c>
      <c r="J9" s="32">
        <v>0</v>
      </c>
      <c r="K9" s="11">
        <f t="shared" si="5"/>
        <v>24701.138017716064</v>
      </c>
      <c r="M9" s="94"/>
      <c r="N9" s="5" t="s">
        <v>54</v>
      </c>
      <c r="O9" s="10">
        <v>9936</v>
      </c>
      <c r="P9" s="10">
        <v>385947366</v>
      </c>
      <c r="Q9" s="10">
        <v>9567</v>
      </c>
      <c r="R9" s="10">
        <v>244732527</v>
      </c>
      <c r="S9" s="10">
        <v>10337</v>
      </c>
      <c r="T9" s="10">
        <v>260931675</v>
      </c>
      <c r="U9" s="10">
        <v>8354</v>
      </c>
      <c r="V9" s="10">
        <v>206353307</v>
      </c>
    </row>
    <row r="10" spans="1:22" ht="24" customHeight="1">
      <c r="A10" s="91"/>
      <c r="B10" s="92"/>
      <c r="C10" s="44" t="s">
        <v>55</v>
      </c>
      <c r="D10" s="41">
        <v>0</v>
      </c>
      <c r="E10" s="36">
        <f t="shared" si="3"/>
        <v>38264.080460597339</v>
      </c>
      <c r="F10" s="32">
        <v>0</v>
      </c>
      <c r="G10" s="11">
        <f t="shared" si="4"/>
        <v>24773.720476545048</v>
      </c>
      <c r="H10" s="41">
        <v>0</v>
      </c>
      <c r="I10" s="36">
        <f t="shared" si="0"/>
        <v>24228.323313478322</v>
      </c>
      <c r="J10" s="32">
        <v>0</v>
      </c>
      <c r="K10" s="11">
        <f t="shared" si="5"/>
        <v>24149.544526664966</v>
      </c>
      <c r="M10" s="94"/>
      <c r="N10" s="5" t="s">
        <v>55</v>
      </c>
      <c r="O10" s="10">
        <v>13895</v>
      </c>
      <c r="P10" s="10">
        <v>531679398</v>
      </c>
      <c r="Q10" s="10">
        <v>13430</v>
      </c>
      <c r="R10" s="10">
        <v>332711066</v>
      </c>
      <c r="S10" s="10">
        <v>14438</v>
      </c>
      <c r="T10" s="10">
        <v>349808532</v>
      </c>
      <c r="U10" s="10">
        <v>11757</v>
      </c>
      <c r="V10" s="10">
        <v>283926195</v>
      </c>
    </row>
    <row r="11" spans="1:22" ht="24" customHeight="1">
      <c r="A11" s="91"/>
      <c r="B11" s="92"/>
      <c r="C11" s="45" t="s">
        <v>5</v>
      </c>
      <c r="D11" s="42">
        <v>0</v>
      </c>
      <c r="E11" s="37">
        <f t="shared" si="3"/>
        <v>36335.68026565465</v>
      </c>
      <c r="F11" s="33">
        <v>0</v>
      </c>
      <c r="G11" s="13">
        <f t="shared" si="4"/>
        <v>23831.921672272947</v>
      </c>
      <c r="H11" s="42">
        <v>0</v>
      </c>
      <c r="I11" s="37">
        <f t="shared" si="0"/>
        <v>23345.264291996482</v>
      </c>
      <c r="J11" s="33">
        <v>0</v>
      </c>
      <c r="K11" s="13">
        <f t="shared" si="5"/>
        <v>22674.528464017185</v>
      </c>
      <c r="M11" s="94"/>
      <c r="N11" s="4" t="s">
        <v>5</v>
      </c>
      <c r="O11" s="12">
        <v>2108</v>
      </c>
      <c r="P11" s="12">
        <v>76595614</v>
      </c>
      <c r="Q11" s="12">
        <v>2081</v>
      </c>
      <c r="R11" s="12">
        <v>49594229</v>
      </c>
      <c r="S11" s="12">
        <v>2274</v>
      </c>
      <c r="T11" s="12">
        <v>53087131</v>
      </c>
      <c r="U11" s="12">
        <v>1862</v>
      </c>
      <c r="V11" s="12">
        <v>42219972</v>
      </c>
    </row>
    <row r="12" spans="1:22" ht="24" customHeight="1">
      <c r="A12" s="91"/>
      <c r="B12" s="92"/>
      <c r="C12" s="45" t="s">
        <v>6</v>
      </c>
      <c r="D12" s="42">
        <v>0</v>
      </c>
      <c r="E12" s="37">
        <f t="shared" si="3"/>
        <v>43123.058891189328</v>
      </c>
      <c r="F12" s="33">
        <v>0</v>
      </c>
      <c r="G12" s="13">
        <f t="shared" si="4"/>
        <v>28716.577953268745</v>
      </c>
      <c r="H12" s="42">
        <v>0</v>
      </c>
      <c r="I12" s="37">
        <f t="shared" si="0"/>
        <v>28356.260429082242</v>
      </c>
      <c r="J12" s="33">
        <v>0</v>
      </c>
      <c r="K12" s="13">
        <f t="shared" si="5"/>
        <v>27864.551767225992</v>
      </c>
      <c r="M12" s="94"/>
      <c r="N12" s="4" t="s">
        <v>6</v>
      </c>
      <c r="O12" s="12">
        <v>13041</v>
      </c>
      <c r="P12" s="12">
        <v>562367811</v>
      </c>
      <c r="Q12" s="12">
        <v>12283</v>
      </c>
      <c r="R12" s="12">
        <v>352725727</v>
      </c>
      <c r="S12" s="12">
        <v>13424</v>
      </c>
      <c r="T12" s="12">
        <v>380654440</v>
      </c>
      <c r="U12" s="12">
        <v>11204</v>
      </c>
      <c r="V12" s="12">
        <v>312194438</v>
      </c>
    </row>
    <row r="13" spans="1:22" ht="24" customHeight="1">
      <c r="A13" s="91"/>
      <c r="B13" s="92"/>
      <c r="C13" s="45" t="s">
        <v>7</v>
      </c>
      <c r="D13" s="42">
        <v>0</v>
      </c>
      <c r="E13" s="37">
        <f t="shared" si="3"/>
        <v>46886.868713259304</v>
      </c>
      <c r="F13" s="33">
        <v>0</v>
      </c>
      <c r="G13" s="13">
        <f t="shared" si="4"/>
        <v>31612.887629839472</v>
      </c>
      <c r="H13" s="42">
        <v>0</v>
      </c>
      <c r="I13" s="37">
        <f t="shared" si="0"/>
        <v>30760.463689572945</v>
      </c>
      <c r="J13" s="33">
        <v>0</v>
      </c>
      <c r="K13" s="13">
        <f t="shared" si="5"/>
        <v>31105.424824229314</v>
      </c>
      <c r="M13" s="94"/>
      <c r="N13" s="4" t="s">
        <v>7</v>
      </c>
      <c r="O13" s="12">
        <v>4593</v>
      </c>
      <c r="P13" s="12">
        <v>215351388</v>
      </c>
      <c r="Q13" s="12">
        <v>4236</v>
      </c>
      <c r="R13" s="12">
        <v>133912192</v>
      </c>
      <c r="S13" s="12">
        <v>4613</v>
      </c>
      <c r="T13" s="12">
        <v>141898019</v>
      </c>
      <c r="U13" s="12">
        <v>3698</v>
      </c>
      <c r="V13" s="12">
        <v>115027861</v>
      </c>
    </row>
    <row r="14" spans="1:22" ht="24" customHeight="1">
      <c r="A14" s="91"/>
      <c r="B14" s="92"/>
      <c r="C14" s="45" t="s">
        <v>8</v>
      </c>
      <c r="D14" s="42">
        <v>0</v>
      </c>
      <c r="E14" s="37">
        <f t="shared" si="3"/>
        <v>40089.314029363784</v>
      </c>
      <c r="F14" s="33">
        <v>0</v>
      </c>
      <c r="G14" s="13">
        <f t="shared" si="4"/>
        <v>26740.663251670379</v>
      </c>
      <c r="H14" s="42">
        <v>0</v>
      </c>
      <c r="I14" s="37">
        <f t="shared" si="0"/>
        <v>26220.037199999999</v>
      </c>
      <c r="J14" s="33">
        <v>0</v>
      </c>
      <c r="K14" s="13">
        <f t="shared" si="5"/>
        <v>25666.806406029205</v>
      </c>
      <c r="M14" s="94"/>
      <c r="N14" s="4" t="s">
        <v>8</v>
      </c>
      <c r="O14" s="12">
        <v>2452</v>
      </c>
      <c r="P14" s="12">
        <v>98298998</v>
      </c>
      <c r="Q14" s="12">
        <v>2245</v>
      </c>
      <c r="R14" s="12">
        <v>60032789</v>
      </c>
      <c r="S14" s="12">
        <v>2500</v>
      </c>
      <c r="T14" s="12">
        <v>65550093</v>
      </c>
      <c r="U14" s="12">
        <v>2123</v>
      </c>
      <c r="V14" s="12">
        <v>54490630</v>
      </c>
    </row>
    <row r="15" spans="1:22" ht="24" customHeight="1">
      <c r="A15" s="91"/>
      <c r="B15" s="92"/>
      <c r="C15" s="45" t="s">
        <v>10</v>
      </c>
      <c r="D15" s="42">
        <v>0</v>
      </c>
      <c r="E15" s="37">
        <f t="shared" si="3"/>
        <v>36057.570550261298</v>
      </c>
      <c r="F15" s="33">
        <v>0</v>
      </c>
      <c r="G15" s="13">
        <f t="shared" si="4"/>
        <v>23617.194890745501</v>
      </c>
      <c r="H15" s="42">
        <v>0</v>
      </c>
      <c r="I15" s="37">
        <f t="shared" si="0"/>
        <v>23291.94049611931</v>
      </c>
      <c r="J15" s="33">
        <v>0</v>
      </c>
      <c r="K15" s="13">
        <f t="shared" si="5"/>
        <v>22745.795466526095</v>
      </c>
      <c r="M15" s="94"/>
      <c r="N15" s="4" t="s">
        <v>10</v>
      </c>
      <c r="O15" s="12">
        <v>6506</v>
      </c>
      <c r="P15" s="12">
        <v>234590554</v>
      </c>
      <c r="Q15" s="12">
        <v>6224</v>
      </c>
      <c r="R15" s="12">
        <v>146993421</v>
      </c>
      <c r="S15" s="12">
        <v>6571</v>
      </c>
      <c r="T15" s="12">
        <v>153051341</v>
      </c>
      <c r="U15" s="12">
        <v>5691</v>
      </c>
      <c r="V15" s="12">
        <v>129446322</v>
      </c>
    </row>
    <row r="16" spans="1:22" ht="24" customHeight="1">
      <c r="A16" s="91"/>
      <c r="B16" s="92"/>
      <c r="C16" s="45" t="s">
        <v>11</v>
      </c>
      <c r="D16" s="42">
        <v>0</v>
      </c>
      <c r="E16" s="37">
        <f t="shared" si="3"/>
        <v>36596.617245005255</v>
      </c>
      <c r="F16" s="33">
        <v>0</v>
      </c>
      <c r="G16" s="13">
        <f t="shared" si="4"/>
        <v>23803.017915309447</v>
      </c>
      <c r="H16" s="42">
        <v>0</v>
      </c>
      <c r="I16" s="37">
        <f t="shared" si="0"/>
        <v>23385.964339527876</v>
      </c>
      <c r="J16" s="33">
        <v>0</v>
      </c>
      <c r="K16" s="13">
        <f t="shared" si="5"/>
        <v>22639.111371629544</v>
      </c>
      <c r="M16" s="94"/>
      <c r="N16" s="4" t="s">
        <v>11</v>
      </c>
      <c r="O16" s="12">
        <v>1902</v>
      </c>
      <c r="P16" s="12">
        <v>69606766</v>
      </c>
      <c r="Q16" s="12">
        <v>1842</v>
      </c>
      <c r="R16" s="12">
        <v>43845159</v>
      </c>
      <c r="S16" s="12">
        <v>1991</v>
      </c>
      <c r="T16" s="12">
        <v>46561455</v>
      </c>
      <c r="U16" s="12">
        <v>1706</v>
      </c>
      <c r="V16" s="12">
        <v>38622324</v>
      </c>
    </row>
    <row r="17" spans="1:22" ht="24" customHeight="1">
      <c r="A17" s="91"/>
      <c r="B17" s="92"/>
      <c r="C17" s="45" t="s">
        <v>12</v>
      </c>
      <c r="D17" s="42">
        <v>0</v>
      </c>
      <c r="E17" s="37">
        <f t="shared" si="3"/>
        <v>35760.982394366198</v>
      </c>
      <c r="F17" s="33">
        <v>0</v>
      </c>
      <c r="G17" s="13">
        <f t="shared" si="4"/>
        <v>22902.882109617374</v>
      </c>
      <c r="H17" s="42">
        <v>0</v>
      </c>
      <c r="I17" s="37">
        <f t="shared" si="0"/>
        <v>22541.633597464341</v>
      </c>
      <c r="J17" s="33">
        <v>0</v>
      </c>
      <c r="K17" s="13">
        <f t="shared" si="5"/>
        <v>22065.288897140734</v>
      </c>
      <c r="M17" s="94"/>
      <c r="N17" s="4" t="s">
        <v>12</v>
      </c>
      <c r="O17" s="12">
        <v>3124</v>
      </c>
      <c r="P17" s="12">
        <v>111717309</v>
      </c>
      <c r="Q17" s="12">
        <v>2901</v>
      </c>
      <c r="R17" s="12">
        <v>66441261</v>
      </c>
      <c r="S17" s="12">
        <v>3155</v>
      </c>
      <c r="T17" s="12">
        <v>71118854</v>
      </c>
      <c r="U17" s="12">
        <v>2693</v>
      </c>
      <c r="V17" s="12">
        <v>59421823</v>
      </c>
    </row>
    <row r="18" spans="1:22" ht="24" customHeight="1">
      <c r="A18" s="91"/>
      <c r="B18" s="92"/>
      <c r="C18" s="45" t="s">
        <v>13</v>
      </c>
      <c r="D18" s="42">
        <v>0</v>
      </c>
      <c r="E18" s="37">
        <f t="shared" si="3"/>
        <v>37190.823572474379</v>
      </c>
      <c r="F18" s="33">
        <v>0</v>
      </c>
      <c r="G18" s="13">
        <f t="shared" si="4"/>
        <v>24605.804859529235</v>
      </c>
      <c r="H18" s="42">
        <v>0</v>
      </c>
      <c r="I18" s="37">
        <f t="shared" si="0"/>
        <v>23610.734864300626</v>
      </c>
      <c r="J18" s="33">
        <v>0</v>
      </c>
      <c r="K18" s="13">
        <f t="shared" si="5"/>
        <v>23996.069187449717</v>
      </c>
      <c r="M18" s="94"/>
      <c r="N18" s="4" t="s">
        <v>13</v>
      </c>
      <c r="O18" s="12">
        <v>1366</v>
      </c>
      <c r="P18" s="12">
        <v>50802665</v>
      </c>
      <c r="Q18" s="12">
        <v>1317</v>
      </c>
      <c r="R18" s="12">
        <v>32405845</v>
      </c>
      <c r="S18" s="12">
        <v>1437</v>
      </c>
      <c r="T18" s="12">
        <v>33928626</v>
      </c>
      <c r="U18" s="12">
        <v>1243</v>
      </c>
      <c r="V18" s="12">
        <v>29827114</v>
      </c>
    </row>
    <row r="19" spans="1:22" ht="24" customHeight="1">
      <c r="A19" s="91"/>
      <c r="B19" s="92"/>
      <c r="C19" s="45" t="s">
        <v>16</v>
      </c>
      <c r="D19" s="42">
        <v>0</v>
      </c>
      <c r="E19" s="37">
        <f t="shared" si="3"/>
        <v>35178.58951048951</v>
      </c>
      <c r="F19" s="33">
        <v>0</v>
      </c>
      <c r="G19" s="13">
        <f t="shared" si="4"/>
        <v>22461.133852428626</v>
      </c>
      <c r="H19" s="42">
        <v>0</v>
      </c>
      <c r="I19" s="37">
        <f t="shared" si="0"/>
        <v>22186.161774516346</v>
      </c>
      <c r="J19" s="33">
        <v>0</v>
      </c>
      <c r="K19" s="13">
        <f t="shared" si="5"/>
        <v>21805.777777777777</v>
      </c>
      <c r="M19" s="94"/>
      <c r="N19" s="4" t="s">
        <v>16</v>
      </c>
      <c r="O19" s="12">
        <v>2860</v>
      </c>
      <c r="P19" s="12">
        <v>100610766</v>
      </c>
      <c r="Q19" s="12">
        <v>2697</v>
      </c>
      <c r="R19" s="12">
        <v>60577678</v>
      </c>
      <c r="S19" s="12">
        <v>2998</v>
      </c>
      <c r="T19" s="12">
        <v>66514113</v>
      </c>
      <c r="U19" s="12">
        <v>2457</v>
      </c>
      <c r="V19" s="12">
        <v>53576796</v>
      </c>
    </row>
    <row r="20" spans="1:22" ht="24" customHeight="1">
      <c r="A20" s="91"/>
      <c r="B20" s="92"/>
      <c r="C20" s="45" t="s">
        <v>17</v>
      </c>
      <c r="D20" s="42">
        <v>0</v>
      </c>
      <c r="E20" s="37">
        <f t="shared" si="3"/>
        <v>39181.35779816514</v>
      </c>
      <c r="F20" s="33">
        <v>0</v>
      </c>
      <c r="G20" s="13">
        <f t="shared" si="4"/>
        <v>25060.692573402419</v>
      </c>
      <c r="H20" s="42">
        <v>0</v>
      </c>
      <c r="I20" s="37">
        <f t="shared" si="0"/>
        <v>24371.846635367761</v>
      </c>
      <c r="J20" s="33">
        <v>0</v>
      </c>
      <c r="K20" s="13">
        <f t="shared" si="5"/>
        <v>23827.616236162361</v>
      </c>
      <c r="M20" s="94"/>
      <c r="N20" s="4" t="s">
        <v>17</v>
      </c>
      <c r="O20" s="12">
        <v>654</v>
      </c>
      <c r="P20" s="12">
        <v>25624608</v>
      </c>
      <c r="Q20" s="12">
        <v>579</v>
      </c>
      <c r="R20" s="12">
        <v>14510141</v>
      </c>
      <c r="S20" s="12">
        <v>639</v>
      </c>
      <c r="T20" s="12">
        <v>15573610</v>
      </c>
      <c r="U20" s="12">
        <v>542</v>
      </c>
      <c r="V20" s="12">
        <v>12914568</v>
      </c>
    </row>
    <row r="21" spans="1:22" ht="24" customHeight="1">
      <c r="A21" s="91"/>
      <c r="B21" s="92"/>
      <c r="C21" s="45" t="s">
        <v>18</v>
      </c>
      <c r="D21" s="42">
        <v>0</v>
      </c>
      <c r="E21" s="37">
        <f t="shared" si="3"/>
        <v>38098.675019577131</v>
      </c>
      <c r="F21" s="33">
        <v>0</v>
      </c>
      <c r="G21" s="13">
        <f t="shared" si="4"/>
        <v>24588.410840534172</v>
      </c>
      <c r="H21" s="42">
        <v>0</v>
      </c>
      <c r="I21" s="37">
        <f t="shared" si="0"/>
        <v>24538.940408163264</v>
      </c>
      <c r="J21" s="33">
        <v>0</v>
      </c>
      <c r="K21" s="13">
        <f t="shared" si="5"/>
        <v>23922.496103896105</v>
      </c>
      <c r="M21" s="94"/>
      <c r="N21" s="4" t="s">
        <v>18</v>
      </c>
      <c r="O21" s="12">
        <v>1277</v>
      </c>
      <c r="P21" s="12">
        <v>48652008</v>
      </c>
      <c r="Q21" s="12">
        <v>1273</v>
      </c>
      <c r="R21" s="12">
        <v>31301047</v>
      </c>
      <c r="S21" s="12">
        <v>1225</v>
      </c>
      <c r="T21" s="12">
        <v>30060202</v>
      </c>
      <c r="U21" s="12">
        <v>1155</v>
      </c>
      <c r="V21" s="12">
        <v>27630483</v>
      </c>
    </row>
    <row r="22" spans="1:22" ht="24" customHeight="1">
      <c r="A22" s="91"/>
      <c r="B22" s="92"/>
      <c r="C22" s="45" t="s">
        <v>19</v>
      </c>
      <c r="D22" s="42">
        <v>0</v>
      </c>
      <c r="E22" s="37">
        <f t="shared" si="3"/>
        <v>34478.510895883774</v>
      </c>
      <c r="F22" s="33">
        <v>0</v>
      </c>
      <c r="G22" s="13">
        <f t="shared" si="4"/>
        <v>21734.69596199525</v>
      </c>
      <c r="H22" s="42">
        <v>0</v>
      </c>
      <c r="I22" s="37">
        <f t="shared" si="0"/>
        <v>21873.838554216869</v>
      </c>
      <c r="J22" s="33">
        <v>0</v>
      </c>
      <c r="K22" s="13">
        <f t="shared" si="5"/>
        <v>21112.18079096045</v>
      </c>
      <c r="M22" s="94"/>
      <c r="N22" s="4" t="s">
        <v>19</v>
      </c>
      <c r="O22" s="12">
        <v>413</v>
      </c>
      <c r="P22" s="12">
        <v>14239625</v>
      </c>
      <c r="Q22" s="12">
        <v>421</v>
      </c>
      <c r="R22" s="12">
        <v>9150307</v>
      </c>
      <c r="S22" s="12">
        <v>415</v>
      </c>
      <c r="T22" s="12">
        <v>9077643</v>
      </c>
      <c r="U22" s="12">
        <v>354</v>
      </c>
      <c r="V22" s="12">
        <v>7473712</v>
      </c>
    </row>
    <row r="23" spans="1:22" ht="24" customHeight="1">
      <c r="A23" s="91"/>
      <c r="B23" s="92"/>
      <c r="C23" s="45" t="s">
        <v>20</v>
      </c>
      <c r="D23" s="42">
        <v>0</v>
      </c>
      <c r="E23" s="37">
        <f t="shared" si="3"/>
        <v>37505.679882525699</v>
      </c>
      <c r="F23" s="33">
        <v>0</v>
      </c>
      <c r="G23" s="13">
        <f t="shared" si="4"/>
        <v>24468.607505863954</v>
      </c>
      <c r="H23" s="42">
        <v>0</v>
      </c>
      <c r="I23" s="37">
        <f t="shared" si="0"/>
        <v>23068.022774327121</v>
      </c>
      <c r="J23" s="33">
        <v>0</v>
      </c>
      <c r="K23" s="13">
        <f t="shared" si="5"/>
        <v>23312.48745819398</v>
      </c>
      <c r="M23" s="94"/>
      <c r="N23" s="4" t="s">
        <v>20</v>
      </c>
      <c r="O23" s="12">
        <v>1362</v>
      </c>
      <c r="P23" s="12">
        <v>51082736</v>
      </c>
      <c r="Q23" s="12">
        <v>1279</v>
      </c>
      <c r="R23" s="12">
        <v>31295349</v>
      </c>
      <c r="S23" s="12">
        <v>1449</v>
      </c>
      <c r="T23" s="12">
        <v>33425565</v>
      </c>
      <c r="U23" s="12">
        <v>1196</v>
      </c>
      <c r="V23" s="12">
        <v>27881735</v>
      </c>
    </row>
    <row r="24" spans="1:22" ht="24" customHeight="1">
      <c r="A24" s="91"/>
      <c r="B24" s="92"/>
      <c r="C24" s="45" t="s">
        <v>21</v>
      </c>
      <c r="D24" s="42">
        <v>0</v>
      </c>
      <c r="E24" s="37">
        <f t="shared" si="3"/>
        <v>49564.265472042476</v>
      </c>
      <c r="F24" s="33">
        <v>0</v>
      </c>
      <c r="G24" s="13">
        <f t="shared" si="4"/>
        <v>33333.055289284493</v>
      </c>
      <c r="H24" s="42">
        <v>0</v>
      </c>
      <c r="I24" s="37">
        <f t="shared" si="0"/>
        <v>32580.403018625562</v>
      </c>
      <c r="J24" s="33">
        <v>0</v>
      </c>
      <c r="K24" s="13">
        <f t="shared" si="5"/>
        <v>32588.647314674734</v>
      </c>
      <c r="M24" s="94"/>
      <c r="N24" s="4" t="s">
        <v>21</v>
      </c>
      <c r="O24" s="12">
        <v>6027</v>
      </c>
      <c r="P24" s="12">
        <v>298723828</v>
      </c>
      <c r="Q24" s="12">
        <v>5842</v>
      </c>
      <c r="R24" s="12">
        <v>194731709</v>
      </c>
      <c r="S24" s="12">
        <v>6228</v>
      </c>
      <c r="T24" s="12">
        <v>202910750</v>
      </c>
      <c r="U24" s="12">
        <v>5288</v>
      </c>
      <c r="V24" s="12">
        <v>172328767</v>
      </c>
    </row>
    <row r="25" spans="1:22" ht="24" customHeight="1">
      <c r="A25" s="91"/>
      <c r="B25" s="92"/>
      <c r="C25" s="45" t="s">
        <v>23</v>
      </c>
      <c r="D25" s="42">
        <v>0</v>
      </c>
      <c r="E25" s="37">
        <f t="shared" si="3"/>
        <v>35508.824719101125</v>
      </c>
      <c r="F25" s="33">
        <v>0</v>
      </c>
      <c r="G25" s="13">
        <f t="shared" si="4"/>
        <v>23207.542305508236</v>
      </c>
      <c r="H25" s="42">
        <v>0</v>
      </c>
      <c r="I25" s="37">
        <f t="shared" si="0"/>
        <v>22821.569931901518</v>
      </c>
      <c r="J25" s="33">
        <v>0</v>
      </c>
      <c r="K25" s="13">
        <f t="shared" si="5"/>
        <v>22460.549338146811</v>
      </c>
      <c r="M25" s="94"/>
      <c r="N25" s="4" t="s">
        <v>23</v>
      </c>
      <c r="O25" s="12">
        <v>1780</v>
      </c>
      <c r="P25" s="12">
        <v>63205708</v>
      </c>
      <c r="Q25" s="12">
        <v>1761</v>
      </c>
      <c r="R25" s="12">
        <v>40868482</v>
      </c>
      <c r="S25" s="12">
        <v>1909</v>
      </c>
      <c r="T25" s="12">
        <v>43566377</v>
      </c>
      <c r="U25" s="12">
        <v>1662</v>
      </c>
      <c r="V25" s="12">
        <v>37329433</v>
      </c>
    </row>
    <row r="26" spans="1:22" ht="24" customHeight="1">
      <c r="A26" s="91"/>
      <c r="B26" s="92"/>
      <c r="C26" s="45" t="s">
        <v>25</v>
      </c>
      <c r="D26" s="42">
        <v>0</v>
      </c>
      <c r="E26" s="37">
        <f t="shared" si="3"/>
        <v>38406.509146341465</v>
      </c>
      <c r="F26" s="33">
        <v>0</v>
      </c>
      <c r="G26" s="13">
        <f t="shared" si="4"/>
        <v>24001.946428571428</v>
      </c>
      <c r="H26" s="42">
        <v>0</v>
      </c>
      <c r="I26" s="37">
        <f t="shared" si="0"/>
        <v>24288.976401179942</v>
      </c>
      <c r="J26" s="33">
        <v>0</v>
      </c>
      <c r="K26" s="13">
        <f t="shared" si="5"/>
        <v>24975.473880597016</v>
      </c>
      <c r="M26" s="94"/>
      <c r="N26" s="4" t="s">
        <v>25</v>
      </c>
      <c r="O26" s="12">
        <v>328</v>
      </c>
      <c r="P26" s="12">
        <v>12597335</v>
      </c>
      <c r="Q26" s="12">
        <v>280</v>
      </c>
      <c r="R26" s="12">
        <v>6720545</v>
      </c>
      <c r="S26" s="12">
        <v>339</v>
      </c>
      <c r="T26" s="12">
        <v>8233963</v>
      </c>
      <c r="U26" s="12">
        <v>268</v>
      </c>
      <c r="V26" s="12">
        <v>6693427</v>
      </c>
    </row>
    <row r="27" spans="1:22" ht="24" customHeight="1">
      <c r="A27" s="91"/>
      <c r="B27" s="92"/>
      <c r="C27" s="45" t="s">
        <v>26</v>
      </c>
      <c r="D27" s="42">
        <v>0</v>
      </c>
      <c r="E27" s="37">
        <f t="shared" si="3"/>
        <v>46259.76315789474</v>
      </c>
      <c r="F27" s="33">
        <v>0</v>
      </c>
      <c r="G27" s="13">
        <f t="shared" si="4"/>
        <v>30709.024390243903</v>
      </c>
      <c r="H27" s="42">
        <v>0</v>
      </c>
      <c r="I27" s="37">
        <f t="shared" si="0"/>
        <v>28632.62162162162</v>
      </c>
      <c r="J27" s="33">
        <v>0</v>
      </c>
      <c r="K27" s="13">
        <f t="shared" si="5"/>
        <v>28632.307692307691</v>
      </c>
      <c r="M27" s="95"/>
      <c r="N27" s="4" t="s">
        <v>26</v>
      </c>
      <c r="O27" s="12">
        <v>38</v>
      </c>
      <c r="P27" s="12">
        <v>1757871</v>
      </c>
      <c r="Q27" s="12">
        <v>41</v>
      </c>
      <c r="R27" s="12">
        <v>1259070</v>
      </c>
      <c r="S27" s="12">
        <v>37</v>
      </c>
      <c r="T27" s="12">
        <v>1059407</v>
      </c>
      <c r="U27" s="12">
        <v>26</v>
      </c>
      <c r="V27" s="12">
        <v>744440</v>
      </c>
    </row>
    <row r="28" spans="1:22" ht="28.9" customHeight="1">
      <c r="A28" s="90" t="s">
        <v>50</v>
      </c>
      <c r="B28" s="78" t="s">
        <v>66</v>
      </c>
      <c r="C28" s="44" t="s">
        <v>3</v>
      </c>
      <c r="D28" s="41">
        <v>0</v>
      </c>
      <c r="E28" s="36">
        <f t="shared" si="3"/>
        <v>42214.346563940293</v>
      </c>
      <c r="F28" s="32">
        <v>0</v>
      </c>
      <c r="G28" s="11">
        <f t="shared" si="4"/>
        <v>27959.818618187044</v>
      </c>
      <c r="H28" s="41">
        <v>0</v>
      </c>
      <c r="I28" s="36">
        <f t="shared" si="0"/>
        <v>27387.555588766762</v>
      </c>
      <c r="J28" s="32">
        <v>0</v>
      </c>
      <c r="K28" s="11">
        <f>V28/U28</f>
        <v>27104.619045695777</v>
      </c>
      <c r="M28" s="78" t="s">
        <v>81</v>
      </c>
      <c r="N28" s="5" t="s">
        <v>3</v>
      </c>
      <c r="O28" s="10">
        <f t="shared" ref="O28:R28" si="6">SUM(O29:O40)</f>
        <v>145370</v>
      </c>
      <c r="P28" s="10">
        <f t="shared" si="6"/>
        <v>6136699560</v>
      </c>
      <c r="Q28" s="10">
        <f t="shared" si="6"/>
        <v>139165</v>
      </c>
      <c r="R28" s="10">
        <f t="shared" si="6"/>
        <v>3891028158</v>
      </c>
      <c r="S28" s="10">
        <f t="shared" ref="S28:V28" si="7">SUM(S29:S40)</f>
        <v>147206</v>
      </c>
      <c r="T28" s="10">
        <f t="shared" si="7"/>
        <v>4031612508</v>
      </c>
      <c r="U28" s="10">
        <f t="shared" si="7"/>
        <v>123797</v>
      </c>
      <c r="V28" s="10">
        <f t="shared" si="7"/>
        <v>3355470524</v>
      </c>
    </row>
    <row r="29" spans="1:22" ht="28.9" customHeight="1">
      <c r="A29" s="91"/>
      <c r="B29" s="92"/>
      <c r="C29" s="45" t="s">
        <v>35</v>
      </c>
      <c r="D29" s="42">
        <v>0</v>
      </c>
      <c r="E29" s="37">
        <v>0</v>
      </c>
      <c r="F29" s="33">
        <v>0</v>
      </c>
      <c r="G29" s="13">
        <v>0</v>
      </c>
      <c r="H29" s="42">
        <v>0</v>
      </c>
      <c r="I29" s="37">
        <v>0</v>
      </c>
      <c r="J29" s="33">
        <v>0</v>
      </c>
      <c r="K29" s="15">
        <v>0</v>
      </c>
      <c r="M29" s="79"/>
      <c r="N29" s="4" t="s">
        <v>35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</row>
    <row r="30" spans="1:22" ht="28.9" customHeight="1">
      <c r="A30" s="91"/>
      <c r="B30" s="92"/>
      <c r="C30" s="30" t="s">
        <v>36</v>
      </c>
      <c r="D30" s="42">
        <v>0</v>
      </c>
      <c r="E30" s="37">
        <f t="shared" si="3"/>
        <v>27321.359133126934</v>
      </c>
      <c r="F30" s="33">
        <v>0</v>
      </c>
      <c r="G30" s="13">
        <f>R30/Q30</f>
        <v>19000.374015748032</v>
      </c>
      <c r="H30" s="42">
        <v>0</v>
      </c>
      <c r="I30" s="37">
        <f t="shared" si="0"/>
        <v>18784.621951219513</v>
      </c>
      <c r="J30" s="33">
        <v>0</v>
      </c>
      <c r="K30" s="13">
        <f t="shared" ref="K30:K38" si="8">V30/U30</f>
        <v>18297.747572815533</v>
      </c>
      <c r="M30" s="79"/>
      <c r="N30" s="7" t="s">
        <v>36</v>
      </c>
      <c r="O30" s="12">
        <v>323</v>
      </c>
      <c r="P30" s="12">
        <v>8824799</v>
      </c>
      <c r="Q30" s="12">
        <v>254</v>
      </c>
      <c r="R30" s="12">
        <v>4826095</v>
      </c>
      <c r="S30" s="12">
        <v>246</v>
      </c>
      <c r="T30" s="12">
        <v>4621017</v>
      </c>
      <c r="U30" s="12">
        <v>206</v>
      </c>
      <c r="V30" s="12">
        <v>3769336</v>
      </c>
    </row>
    <row r="31" spans="1:22" ht="28.9" customHeight="1">
      <c r="A31" s="91"/>
      <c r="B31" s="92"/>
      <c r="C31" s="30" t="s">
        <v>37</v>
      </c>
      <c r="D31" s="42">
        <v>0</v>
      </c>
      <c r="E31" s="37">
        <f t="shared" si="3"/>
        <v>32323.82875318066</v>
      </c>
      <c r="F31" s="33">
        <v>0</v>
      </c>
      <c r="G31" s="13">
        <f t="shared" ref="G31:G37" si="9">R31/Q31</f>
        <v>21624.372781065089</v>
      </c>
      <c r="H31" s="42">
        <v>0</v>
      </c>
      <c r="I31" s="37">
        <f t="shared" si="0"/>
        <v>21317.049944092432</v>
      </c>
      <c r="J31" s="33">
        <v>0</v>
      </c>
      <c r="K31" s="13">
        <f t="shared" si="8"/>
        <v>20879.305178402272</v>
      </c>
      <c r="M31" s="79"/>
      <c r="N31" s="7" t="s">
        <v>37</v>
      </c>
      <c r="O31" s="12">
        <v>7860</v>
      </c>
      <c r="P31" s="12">
        <v>254065294</v>
      </c>
      <c r="Q31" s="12">
        <v>7605</v>
      </c>
      <c r="R31" s="12">
        <v>164453355</v>
      </c>
      <c r="S31" s="12">
        <v>8049</v>
      </c>
      <c r="T31" s="12">
        <v>171580935</v>
      </c>
      <c r="U31" s="12">
        <v>6334</v>
      </c>
      <c r="V31" s="12">
        <v>132249519</v>
      </c>
    </row>
    <row r="32" spans="1:22" ht="28.9" customHeight="1">
      <c r="A32" s="91"/>
      <c r="B32" s="92"/>
      <c r="C32" s="30" t="s">
        <v>38</v>
      </c>
      <c r="D32" s="42">
        <v>0</v>
      </c>
      <c r="E32" s="37">
        <f t="shared" si="3"/>
        <v>38367.068526281844</v>
      </c>
      <c r="F32" s="33">
        <v>0</v>
      </c>
      <c r="G32" s="13">
        <f t="shared" si="9"/>
        <v>25373.202229342238</v>
      </c>
      <c r="H32" s="42">
        <v>0</v>
      </c>
      <c r="I32" s="37">
        <f t="shared" si="0"/>
        <v>24973.577980607275</v>
      </c>
      <c r="J32" s="33">
        <v>0</v>
      </c>
      <c r="K32" s="13">
        <f t="shared" si="8"/>
        <v>24633.859994841372</v>
      </c>
      <c r="M32" s="79"/>
      <c r="N32" s="7" t="s">
        <v>38</v>
      </c>
      <c r="O32" s="12">
        <v>37212</v>
      </c>
      <c r="P32" s="12">
        <v>1427715354</v>
      </c>
      <c r="Q32" s="12">
        <v>37141</v>
      </c>
      <c r="R32" s="12">
        <v>942386104</v>
      </c>
      <c r="S32" s="12">
        <v>43934</v>
      </c>
      <c r="T32" s="12">
        <v>1097189175</v>
      </c>
      <c r="U32" s="12">
        <v>38770</v>
      </c>
      <c r="V32" s="12">
        <v>955054752</v>
      </c>
    </row>
    <row r="33" spans="1:67" ht="28.9" customHeight="1">
      <c r="A33" s="91"/>
      <c r="B33" s="92"/>
      <c r="C33" s="30" t="s">
        <v>39</v>
      </c>
      <c r="D33" s="42">
        <v>0</v>
      </c>
      <c r="E33" s="37">
        <f t="shared" si="3"/>
        <v>43702.041437805361</v>
      </c>
      <c r="F33" s="33">
        <v>0</v>
      </c>
      <c r="G33" s="13">
        <f t="shared" si="9"/>
        <v>29105.368324706476</v>
      </c>
      <c r="H33" s="42">
        <v>0</v>
      </c>
      <c r="I33" s="37">
        <f t="shared" si="0"/>
        <v>28674.611340514661</v>
      </c>
      <c r="J33" s="33">
        <v>0</v>
      </c>
      <c r="K33" s="13">
        <f t="shared" si="8"/>
        <v>28513.614991997154</v>
      </c>
      <c r="M33" s="79"/>
      <c r="N33" s="7" t="s">
        <v>39</v>
      </c>
      <c r="O33" s="12">
        <v>65906</v>
      </c>
      <c r="P33" s="12">
        <v>2880226743</v>
      </c>
      <c r="Q33" s="12">
        <v>63368</v>
      </c>
      <c r="R33" s="12">
        <v>1844348980</v>
      </c>
      <c r="S33" s="12">
        <v>66840</v>
      </c>
      <c r="T33" s="12">
        <v>1916611022</v>
      </c>
      <c r="U33" s="12">
        <v>56230</v>
      </c>
      <c r="V33" s="12">
        <v>1603320571</v>
      </c>
    </row>
    <row r="34" spans="1:67" ht="28.9" customHeight="1">
      <c r="A34" s="91"/>
      <c r="B34" s="92"/>
      <c r="C34" s="30" t="s">
        <v>40</v>
      </c>
      <c r="D34" s="42">
        <v>0</v>
      </c>
      <c r="E34" s="37">
        <f t="shared" si="3"/>
        <v>46033.60001331292</v>
      </c>
      <c r="F34" s="33">
        <v>0</v>
      </c>
      <c r="G34" s="13">
        <f t="shared" si="9"/>
        <v>30398.895314868914</v>
      </c>
      <c r="H34" s="42">
        <v>0</v>
      </c>
      <c r="I34" s="37">
        <f t="shared" si="0"/>
        <v>30033.044841605282</v>
      </c>
      <c r="J34" s="33">
        <v>0</v>
      </c>
      <c r="K34" s="13">
        <f t="shared" si="8"/>
        <v>29816.72885508652</v>
      </c>
      <c r="M34" s="79"/>
      <c r="N34" s="7" t="s">
        <v>40</v>
      </c>
      <c r="O34" s="12">
        <v>30046</v>
      </c>
      <c r="P34" s="12">
        <v>1383125546</v>
      </c>
      <c r="Q34" s="12">
        <v>27043</v>
      </c>
      <c r="R34" s="12">
        <v>822077326</v>
      </c>
      <c r="S34" s="12">
        <v>24843</v>
      </c>
      <c r="T34" s="12">
        <v>746110933</v>
      </c>
      <c r="U34" s="12">
        <v>19591</v>
      </c>
      <c r="V34" s="12">
        <v>584139535</v>
      </c>
    </row>
    <row r="35" spans="1:67" ht="28.9" customHeight="1">
      <c r="A35" s="91"/>
      <c r="B35" s="92"/>
      <c r="C35" s="30" t="s">
        <v>41</v>
      </c>
      <c r="D35" s="42">
        <v>0</v>
      </c>
      <c r="E35" s="37">
        <f t="shared" si="3"/>
        <v>45397.831744395771</v>
      </c>
      <c r="F35" s="33">
        <v>0</v>
      </c>
      <c r="G35" s="13">
        <f t="shared" si="9"/>
        <v>30041.717913331493</v>
      </c>
      <c r="H35" s="42">
        <v>0</v>
      </c>
      <c r="I35" s="37">
        <f t="shared" si="0"/>
        <v>29029.649018997196</v>
      </c>
      <c r="J35" s="33">
        <v>0</v>
      </c>
      <c r="K35" s="13">
        <f t="shared" si="8"/>
        <v>28786.180760279287</v>
      </c>
      <c r="M35" s="79"/>
      <c r="N35" s="7" t="s">
        <v>41</v>
      </c>
      <c r="O35" s="12">
        <v>3881</v>
      </c>
      <c r="P35" s="12">
        <v>176188985</v>
      </c>
      <c r="Q35" s="12">
        <v>3623</v>
      </c>
      <c r="R35" s="12">
        <v>108841144</v>
      </c>
      <c r="S35" s="12">
        <v>3211</v>
      </c>
      <c r="T35" s="12">
        <v>93214203</v>
      </c>
      <c r="U35" s="12">
        <v>2578</v>
      </c>
      <c r="V35" s="12">
        <v>74210774</v>
      </c>
    </row>
    <row r="36" spans="1:67" ht="28.9" customHeight="1">
      <c r="A36" s="91"/>
      <c r="B36" s="92"/>
      <c r="C36" s="30" t="s">
        <v>42</v>
      </c>
      <c r="D36" s="42">
        <v>0</v>
      </c>
      <c r="E36" s="37">
        <f t="shared" si="3"/>
        <v>45985.007518796992</v>
      </c>
      <c r="F36" s="33">
        <v>0</v>
      </c>
      <c r="G36" s="13">
        <f t="shared" si="9"/>
        <v>30695.524590163935</v>
      </c>
      <c r="H36" s="42">
        <v>0</v>
      </c>
      <c r="I36" s="37">
        <f t="shared" si="0"/>
        <v>27431.537499999999</v>
      </c>
      <c r="J36" s="33">
        <v>0</v>
      </c>
      <c r="K36" s="13">
        <f t="shared" si="8"/>
        <v>30943.453488372092</v>
      </c>
      <c r="M36" s="79"/>
      <c r="N36" s="7" t="s">
        <v>42</v>
      </c>
      <c r="O36" s="12">
        <v>133</v>
      </c>
      <c r="P36" s="12">
        <v>6116006</v>
      </c>
      <c r="Q36" s="12">
        <v>122</v>
      </c>
      <c r="R36" s="12">
        <v>3744854</v>
      </c>
      <c r="S36" s="12">
        <v>80</v>
      </c>
      <c r="T36" s="12">
        <v>2194523</v>
      </c>
      <c r="U36" s="12">
        <v>86</v>
      </c>
      <c r="V36" s="12">
        <v>2661137</v>
      </c>
    </row>
    <row r="37" spans="1:67" ht="28.9" customHeight="1">
      <c r="A37" s="91"/>
      <c r="B37" s="92"/>
      <c r="C37" s="30" t="s">
        <v>43</v>
      </c>
      <c r="D37" s="42">
        <v>0</v>
      </c>
      <c r="E37" s="37">
        <f t="shared" si="3"/>
        <v>45533.285714285717</v>
      </c>
      <c r="F37" s="33">
        <v>0</v>
      </c>
      <c r="G37" s="13">
        <f t="shared" si="9"/>
        <v>38922.222222222219</v>
      </c>
      <c r="H37" s="42">
        <v>0</v>
      </c>
      <c r="I37" s="37">
        <f t="shared" si="0"/>
        <v>31950</v>
      </c>
      <c r="J37" s="33">
        <v>0</v>
      </c>
      <c r="K37" s="13">
        <f t="shared" si="8"/>
        <v>21000</v>
      </c>
      <c r="M37" s="79"/>
      <c r="N37" s="7" t="s">
        <v>43</v>
      </c>
      <c r="O37" s="12">
        <v>7</v>
      </c>
      <c r="P37" s="12">
        <v>318733</v>
      </c>
      <c r="Q37" s="12">
        <v>9</v>
      </c>
      <c r="R37" s="12">
        <v>350300</v>
      </c>
      <c r="S37" s="12">
        <v>2</v>
      </c>
      <c r="T37" s="12">
        <v>63900</v>
      </c>
      <c r="U37" s="12">
        <v>1</v>
      </c>
      <c r="V37" s="12">
        <v>21000</v>
      </c>
    </row>
    <row r="38" spans="1:67" ht="28.9" customHeight="1">
      <c r="A38" s="91"/>
      <c r="B38" s="92"/>
      <c r="C38" s="30" t="s">
        <v>44</v>
      </c>
      <c r="D38" s="42">
        <v>0</v>
      </c>
      <c r="E38" s="37">
        <f t="shared" si="3"/>
        <v>59050</v>
      </c>
      <c r="F38" s="33">
        <v>0</v>
      </c>
      <c r="G38" s="13">
        <v>0</v>
      </c>
      <c r="H38" s="42">
        <v>0</v>
      </c>
      <c r="I38" s="37">
        <f t="shared" si="0"/>
        <v>26800</v>
      </c>
      <c r="J38" s="33">
        <v>0</v>
      </c>
      <c r="K38" s="13">
        <f t="shared" si="8"/>
        <v>43900</v>
      </c>
      <c r="M38" s="79"/>
      <c r="N38" s="7" t="s">
        <v>44</v>
      </c>
      <c r="O38" s="12">
        <v>2</v>
      </c>
      <c r="P38" s="12">
        <v>118100</v>
      </c>
      <c r="Q38" s="12">
        <v>0</v>
      </c>
      <c r="R38" s="12">
        <v>0</v>
      </c>
      <c r="S38" s="12">
        <v>1</v>
      </c>
      <c r="T38" s="12">
        <v>26800</v>
      </c>
      <c r="U38" s="12">
        <v>1</v>
      </c>
      <c r="V38" s="12">
        <v>43900</v>
      </c>
    </row>
    <row r="39" spans="1:67" ht="28.9" customHeight="1">
      <c r="A39" s="91"/>
      <c r="B39" s="92"/>
      <c r="C39" s="30" t="s">
        <v>45</v>
      </c>
      <c r="D39" s="42">
        <v>0</v>
      </c>
      <c r="E39" s="39">
        <v>0</v>
      </c>
      <c r="F39" s="33">
        <v>0</v>
      </c>
      <c r="G39" s="15">
        <v>0</v>
      </c>
      <c r="H39" s="42">
        <v>0</v>
      </c>
      <c r="I39" s="39">
        <v>0</v>
      </c>
      <c r="J39" s="33">
        <v>0</v>
      </c>
      <c r="K39" s="15">
        <v>0</v>
      </c>
      <c r="M39" s="79"/>
      <c r="N39" s="7" t="s">
        <v>45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</row>
    <row r="40" spans="1:67" ht="28.9" customHeight="1" thickBot="1">
      <c r="A40" s="98"/>
      <c r="B40" s="99"/>
      <c r="C40" s="46" t="s">
        <v>46</v>
      </c>
      <c r="D40" s="43">
        <v>0</v>
      </c>
      <c r="E40" s="51">
        <v>0</v>
      </c>
      <c r="F40" s="34">
        <v>0</v>
      </c>
      <c r="G40" s="16">
        <v>0</v>
      </c>
      <c r="H40" s="43">
        <v>0</v>
      </c>
      <c r="I40" s="51">
        <v>0</v>
      </c>
      <c r="J40" s="34">
        <v>0</v>
      </c>
      <c r="K40" s="16">
        <v>0</v>
      </c>
      <c r="M40" s="79"/>
      <c r="N40" s="7" t="s">
        <v>46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</row>
    <row r="41" spans="1:67" s="18" customFormat="1" ht="20.45" customHeight="1">
      <c r="A41" s="17" t="s">
        <v>72</v>
      </c>
      <c r="B41" s="25"/>
      <c r="C41" s="25"/>
      <c r="D41" s="25"/>
      <c r="E41" s="25"/>
      <c r="F41" s="25"/>
      <c r="G41" s="25"/>
      <c r="H41" s="25"/>
      <c r="I41" s="25"/>
      <c r="AA41" s="6"/>
      <c r="AH41" s="6"/>
      <c r="AP41" s="6"/>
      <c r="BO41" s="6"/>
    </row>
    <row r="42" spans="1:67" s="20" customFormat="1" ht="16.5">
      <c r="A42" s="23" t="s">
        <v>67</v>
      </c>
      <c r="B42" s="26"/>
      <c r="C42" s="26"/>
      <c r="D42" s="26"/>
      <c r="E42" s="26"/>
      <c r="F42" s="26"/>
      <c r="G42" s="26"/>
      <c r="H42" s="26"/>
      <c r="I42" s="26"/>
      <c r="J42" s="21"/>
      <c r="K42" s="21"/>
      <c r="M42" s="21" t="s">
        <v>27</v>
      </c>
      <c r="N42" s="21"/>
    </row>
    <row r="43" spans="1:67" s="20" customFormat="1" ht="16.5">
      <c r="A43" s="24" t="s">
        <v>68</v>
      </c>
      <c r="B43" s="26"/>
      <c r="C43" s="26"/>
      <c r="D43" s="26"/>
      <c r="E43" s="26"/>
      <c r="F43" s="26"/>
      <c r="G43" s="26"/>
      <c r="H43" s="26"/>
      <c r="I43" s="26"/>
      <c r="J43" s="21"/>
      <c r="K43" s="21"/>
      <c r="M43" s="21" t="s">
        <v>27</v>
      </c>
      <c r="N43" s="21"/>
    </row>
    <row r="44" spans="1:67" s="20" customFormat="1">
      <c r="A44" s="19"/>
      <c r="B44" s="19"/>
      <c r="C44" s="21"/>
      <c r="M44" s="19"/>
      <c r="N44" s="21"/>
    </row>
    <row r="45" spans="1:67">
      <c r="L45" s="3"/>
    </row>
  </sheetData>
  <mergeCells count="19">
    <mergeCell ref="M28:M40"/>
    <mergeCell ref="M5:M27"/>
    <mergeCell ref="A28:A40"/>
    <mergeCell ref="B28:B40"/>
    <mergeCell ref="A3:A4"/>
    <mergeCell ref="A5:A27"/>
    <mergeCell ref="B5:B27"/>
    <mergeCell ref="B3:C4"/>
    <mergeCell ref="D3:E3"/>
    <mergeCell ref="F3:G3"/>
    <mergeCell ref="H3:I3"/>
    <mergeCell ref="J3:K3"/>
    <mergeCell ref="M3:M4"/>
    <mergeCell ref="U3:V3"/>
    <mergeCell ref="A1:K1"/>
    <mergeCell ref="N3:N4"/>
    <mergeCell ref="O3:P3"/>
    <mergeCell ref="Q3:R3"/>
    <mergeCell ref="S3:T3"/>
  </mergeCells>
  <phoneticPr fontId="2" type="noConversion"/>
  <printOptions horizontalCentered="1"/>
  <pageMargins left="0.51181102362204722" right="0.51181102362204722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0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3" customWidth="1"/>
    <col min="2" max="2" width="4.625" style="3" customWidth="1"/>
    <col min="3" max="3" width="11.125" style="2" customWidth="1"/>
    <col min="4" max="11" width="7.75" style="1" customWidth="1"/>
    <col min="12" max="12" width="9.75" style="1" customWidth="1"/>
    <col min="13" max="13" width="11" style="3" customWidth="1"/>
    <col min="14" max="14" width="11.125" style="2" customWidth="1"/>
    <col min="15" max="15" width="9.625" style="1" customWidth="1"/>
    <col min="16" max="16" width="15.625" style="1" customWidth="1"/>
    <col min="17" max="17" width="9.625" style="1" customWidth="1"/>
    <col min="18" max="18" width="15.625" style="1" customWidth="1"/>
    <col min="19" max="19" width="9.625" style="1" customWidth="1"/>
    <col min="20" max="20" width="15.625" style="1" customWidth="1"/>
    <col min="21" max="21" width="9.625" style="1" customWidth="1"/>
    <col min="22" max="22" width="15.625" style="1" customWidth="1"/>
    <col min="23" max="16384" width="9" style="1"/>
  </cols>
  <sheetData>
    <row r="1" spans="1:22" ht="24" customHeight="1">
      <c r="A1" s="104" t="s">
        <v>77</v>
      </c>
      <c r="B1" s="104"/>
      <c r="C1" s="104"/>
      <c r="D1" s="104"/>
      <c r="E1" s="104"/>
      <c r="F1" s="104"/>
      <c r="G1" s="104"/>
      <c r="H1" s="104"/>
      <c r="I1" s="104"/>
      <c r="J1" s="105"/>
      <c r="K1" s="105"/>
    </row>
    <row r="2" spans="1:22" ht="18" customHeight="1" thickBot="1">
      <c r="M2" s="27"/>
      <c r="N2" s="27"/>
      <c r="O2" s="28"/>
      <c r="P2" s="29"/>
      <c r="Q2" s="28"/>
      <c r="R2" s="29"/>
      <c r="S2" s="28"/>
      <c r="T2" s="29"/>
      <c r="U2" s="28"/>
      <c r="V2" s="29"/>
    </row>
    <row r="3" spans="1:22" s="6" customFormat="1" ht="24.95" customHeight="1">
      <c r="A3" s="80" t="s">
        <v>0</v>
      </c>
      <c r="B3" s="82" t="s">
        <v>57</v>
      </c>
      <c r="C3" s="83"/>
      <c r="D3" s="88" t="s">
        <v>47</v>
      </c>
      <c r="E3" s="89"/>
      <c r="F3" s="86" t="s">
        <v>62</v>
      </c>
      <c r="G3" s="106"/>
      <c r="H3" s="88" t="s">
        <v>63</v>
      </c>
      <c r="I3" s="89"/>
      <c r="J3" s="86" t="s">
        <v>64</v>
      </c>
      <c r="K3" s="87"/>
      <c r="M3" s="102" t="s">
        <v>0</v>
      </c>
      <c r="N3" s="102" t="s">
        <v>58</v>
      </c>
      <c r="O3" s="100" t="s">
        <v>87</v>
      </c>
      <c r="P3" s="101"/>
      <c r="Q3" s="100" t="s">
        <v>88</v>
      </c>
      <c r="R3" s="101"/>
      <c r="S3" s="100" t="s">
        <v>89</v>
      </c>
      <c r="T3" s="101"/>
      <c r="U3" s="100" t="s">
        <v>90</v>
      </c>
      <c r="V3" s="101"/>
    </row>
    <row r="4" spans="1:22" s="2" customFormat="1" ht="24.95" customHeight="1">
      <c r="A4" s="81"/>
      <c r="B4" s="84"/>
      <c r="C4" s="85"/>
      <c r="D4" s="40" t="s">
        <v>1</v>
      </c>
      <c r="E4" s="35" t="s">
        <v>2</v>
      </c>
      <c r="F4" s="31" t="s">
        <v>1</v>
      </c>
      <c r="G4" s="45" t="s">
        <v>2</v>
      </c>
      <c r="H4" s="40" t="s">
        <v>1</v>
      </c>
      <c r="I4" s="35" t="s">
        <v>2</v>
      </c>
      <c r="J4" s="31" t="s">
        <v>1</v>
      </c>
      <c r="K4" s="9" t="s">
        <v>2</v>
      </c>
      <c r="M4" s="103"/>
      <c r="N4" s="103"/>
      <c r="O4" s="8" t="s">
        <v>29</v>
      </c>
      <c r="P4" s="8" t="s">
        <v>30</v>
      </c>
      <c r="Q4" s="8" t="s">
        <v>29</v>
      </c>
      <c r="R4" s="8" t="s">
        <v>30</v>
      </c>
      <c r="S4" s="8" t="s">
        <v>29</v>
      </c>
      <c r="T4" s="8" t="s">
        <v>30</v>
      </c>
      <c r="U4" s="8" t="s">
        <v>29</v>
      </c>
      <c r="V4" s="8" t="s">
        <v>30</v>
      </c>
    </row>
    <row r="5" spans="1:22" ht="24" customHeight="1">
      <c r="A5" s="90" t="s">
        <v>28</v>
      </c>
      <c r="B5" s="78" t="s">
        <v>48</v>
      </c>
      <c r="C5" s="44" t="s">
        <v>3</v>
      </c>
      <c r="D5" s="41">
        <v>0</v>
      </c>
      <c r="E5" s="36">
        <f>P5/O5</f>
        <v>26929.078696599783</v>
      </c>
      <c r="F5" s="32">
        <v>0</v>
      </c>
      <c r="G5" s="47">
        <f>R5/Q5</f>
        <v>26918.442176395605</v>
      </c>
      <c r="H5" s="41">
        <v>0</v>
      </c>
      <c r="I5" s="36">
        <f>T5/S5</f>
        <v>26898.186284813451</v>
      </c>
      <c r="J5" s="32">
        <v>0</v>
      </c>
      <c r="K5" s="11">
        <f>V5/U5</f>
        <v>26486.881887172156</v>
      </c>
      <c r="M5" s="93" t="s">
        <v>82</v>
      </c>
      <c r="N5" s="5" t="s">
        <v>3</v>
      </c>
      <c r="O5" s="10">
        <f>O6+O28+O29+O30</f>
        <v>102317</v>
      </c>
      <c r="P5" s="10">
        <f>P6+P28+P29+P30</f>
        <v>2755302545</v>
      </c>
      <c r="Q5" s="10">
        <f t="shared" ref="Q5:T5" si="0">Q6+Q28+Q29+Q30</f>
        <v>114538</v>
      </c>
      <c r="R5" s="10">
        <f t="shared" si="0"/>
        <v>3083184530</v>
      </c>
      <c r="S5" s="10">
        <f t="shared" si="0"/>
        <v>110374</v>
      </c>
      <c r="T5" s="10">
        <f t="shared" si="0"/>
        <v>2968860413</v>
      </c>
      <c r="U5" s="10">
        <f>U6+U28+U29+U30</f>
        <v>106339</v>
      </c>
      <c r="V5" s="10">
        <f>V6+V28+V29+V30</f>
        <v>2816588533</v>
      </c>
    </row>
    <row r="6" spans="1:22" ht="24" customHeight="1">
      <c r="A6" s="91"/>
      <c r="B6" s="79"/>
      <c r="C6" s="44" t="s">
        <v>31</v>
      </c>
      <c r="D6" s="41">
        <v>0</v>
      </c>
      <c r="E6" s="36">
        <f t="shared" ref="E6:E42" si="1">P6/O6</f>
        <v>25354.230072463768</v>
      </c>
      <c r="F6" s="32">
        <v>0</v>
      </c>
      <c r="G6" s="47">
        <f t="shared" ref="G6:G42" si="2">R6/Q6</f>
        <v>25277.857872050816</v>
      </c>
      <c r="H6" s="41">
        <v>0</v>
      </c>
      <c r="I6" s="36">
        <f t="shared" ref="I6:I42" si="3">T6/S6</f>
        <v>25224.175577220431</v>
      </c>
      <c r="J6" s="32">
        <v>0</v>
      </c>
      <c r="K6" s="11">
        <f t="shared" ref="K6:K42" si="4">V6/U6</f>
        <v>24745.727083533005</v>
      </c>
      <c r="M6" s="94"/>
      <c r="N6" s="5" t="s">
        <v>31</v>
      </c>
      <c r="O6" s="10">
        <f>SUM(O7:O27)</f>
        <v>70656</v>
      </c>
      <c r="P6" s="10">
        <f>SUM(P7:P27)</f>
        <v>1791428480</v>
      </c>
      <c r="Q6" s="10">
        <f t="shared" ref="Q6:T6" si="5">SUM(Q7:Q27)</f>
        <v>79344</v>
      </c>
      <c r="R6" s="10">
        <f t="shared" si="5"/>
        <v>2005646355</v>
      </c>
      <c r="S6" s="10">
        <f t="shared" si="5"/>
        <v>76314</v>
      </c>
      <c r="T6" s="10">
        <f t="shared" si="5"/>
        <v>1924957735</v>
      </c>
      <c r="U6" s="10">
        <f>SUM(U7:U27)</f>
        <v>73037</v>
      </c>
      <c r="V6" s="10">
        <f>SUM(V7:V27)</f>
        <v>1807353669</v>
      </c>
    </row>
    <row r="7" spans="1:22" ht="24" customHeight="1">
      <c r="A7" s="91"/>
      <c r="B7" s="79"/>
      <c r="C7" s="45" t="s">
        <v>4</v>
      </c>
      <c r="D7" s="42">
        <v>0</v>
      </c>
      <c r="E7" s="37">
        <f t="shared" si="1"/>
        <v>26160.147841989758</v>
      </c>
      <c r="F7" s="33">
        <v>0</v>
      </c>
      <c r="G7" s="48">
        <f t="shared" si="2"/>
        <v>26041.667153091006</v>
      </c>
      <c r="H7" s="42">
        <v>0</v>
      </c>
      <c r="I7" s="37">
        <f t="shared" si="3"/>
        <v>25912.376679760182</v>
      </c>
      <c r="J7" s="33">
        <v>0</v>
      </c>
      <c r="K7" s="13">
        <f t="shared" si="4"/>
        <v>25456.528304661078</v>
      </c>
      <c r="M7" s="94"/>
      <c r="N7" s="4" t="s">
        <v>4</v>
      </c>
      <c r="O7" s="12">
        <v>13670</v>
      </c>
      <c r="P7" s="12">
        <v>357609221</v>
      </c>
      <c r="Q7" s="12">
        <v>15076</v>
      </c>
      <c r="R7" s="12">
        <v>392604174</v>
      </c>
      <c r="S7" s="12">
        <v>14511</v>
      </c>
      <c r="T7" s="12">
        <v>376014498</v>
      </c>
      <c r="U7" s="12">
        <v>13602</v>
      </c>
      <c r="V7" s="12">
        <v>346259698</v>
      </c>
    </row>
    <row r="8" spans="1:22" ht="24" customHeight="1">
      <c r="A8" s="91"/>
      <c r="B8" s="79"/>
      <c r="C8" s="45" t="s">
        <v>5</v>
      </c>
      <c r="D8" s="42">
        <v>0</v>
      </c>
      <c r="E8" s="37">
        <f t="shared" si="1"/>
        <v>22545.736218138707</v>
      </c>
      <c r="F8" s="33">
        <v>0</v>
      </c>
      <c r="G8" s="48">
        <f t="shared" si="2"/>
        <v>22539.566362170877</v>
      </c>
      <c r="H8" s="42">
        <v>0</v>
      </c>
      <c r="I8" s="37">
        <f t="shared" si="3"/>
        <v>22021.674531155473</v>
      </c>
      <c r="J8" s="33">
        <v>0</v>
      </c>
      <c r="K8" s="13">
        <f t="shared" si="4"/>
        <v>21378.313415348566</v>
      </c>
      <c r="M8" s="94"/>
      <c r="N8" s="4" t="s">
        <v>5</v>
      </c>
      <c r="O8" s="12">
        <v>1687</v>
      </c>
      <c r="P8" s="12">
        <v>38034657</v>
      </c>
      <c r="Q8" s="12">
        <v>1861</v>
      </c>
      <c r="R8" s="12">
        <v>41946133</v>
      </c>
      <c r="S8" s="12">
        <v>1653</v>
      </c>
      <c r="T8" s="12">
        <v>36401828</v>
      </c>
      <c r="U8" s="12">
        <v>1707</v>
      </c>
      <c r="V8" s="12">
        <v>36492781</v>
      </c>
    </row>
    <row r="9" spans="1:22" ht="24" customHeight="1">
      <c r="A9" s="91"/>
      <c r="B9" s="79"/>
      <c r="C9" s="45" t="s">
        <v>6</v>
      </c>
      <c r="D9" s="42">
        <v>0</v>
      </c>
      <c r="E9" s="37">
        <f t="shared" si="1"/>
        <v>27627.734860512588</v>
      </c>
      <c r="F9" s="33">
        <v>0</v>
      </c>
      <c r="G9" s="48">
        <f t="shared" si="2"/>
        <v>27526.896510468596</v>
      </c>
      <c r="H9" s="42">
        <v>0</v>
      </c>
      <c r="I9" s="37">
        <f t="shared" si="3"/>
        <v>27603.30937436728</v>
      </c>
      <c r="J9" s="33">
        <v>0</v>
      </c>
      <c r="K9" s="13">
        <f t="shared" si="4"/>
        <v>27235.462178753511</v>
      </c>
      <c r="M9" s="94"/>
      <c r="N9" s="4" t="s">
        <v>6</v>
      </c>
      <c r="O9" s="12">
        <v>8818</v>
      </c>
      <c r="P9" s="12">
        <v>243621366</v>
      </c>
      <c r="Q9" s="12">
        <v>10030</v>
      </c>
      <c r="R9" s="12">
        <v>276094772</v>
      </c>
      <c r="S9" s="12">
        <v>9878</v>
      </c>
      <c r="T9" s="12">
        <v>272665490</v>
      </c>
      <c r="U9" s="12">
        <v>9611</v>
      </c>
      <c r="V9" s="12">
        <v>261760027</v>
      </c>
    </row>
    <row r="10" spans="1:22" ht="24" customHeight="1">
      <c r="A10" s="91"/>
      <c r="B10" s="79"/>
      <c r="C10" s="45" t="s">
        <v>7</v>
      </c>
      <c r="D10" s="42">
        <v>0</v>
      </c>
      <c r="E10" s="37">
        <f t="shared" si="1"/>
        <v>30385.924461701376</v>
      </c>
      <c r="F10" s="33">
        <v>0</v>
      </c>
      <c r="G10" s="48">
        <f t="shared" si="2"/>
        <v>29566.838468183127</v>
      </c>
      <c r="H10" s="42">
        <v>0</v>
      </c>
      <c r="I10" s="37">
        <f t="shared" si="3"/>
        <v>29949.850129945135</v>
      </c>
      <c r="J10" s="33">
        <v>0</v>
      </c>
      <c r="K10" s="13">
        <f t="shared" si="4"/>
        <v>29771.68389423077</v>
      </c>
      <c r="M10" s="94"/>
      <c r="N10" s="4" t="s">
        <v>7</v>
      </c>
      <c r="O10" s="12">
        <v>2833</v>
      </c>
      <c r="P10" s="12">
        <v>86083324</v>
      </c>
      <c r="Q10" s="12">
        <v>3473</v>
      </c>
      <c r="R10" s="12">
        <v>102685630</v>
      </c>
      <c r="S10" s="12">
        <v>3463</v>
      </c>
      <c r="T10" s="12">
        <v>103716331</v>
      </c>
      <c r="U10" s="12">
        <v>3328</v>
      </c>
      <c r="V10" s="12">
        <v>99080164</v>
      </c>
    </row>
    <row r="11" spans="1:22" ht="24" customHeight="1">
      <c r="A11" s="91"/>
      <c r="B11" s="79"/>
      <c r="C11" s="45" t="s">
        <v>8</v>
      </c>
      <c r="D11" s="42">
        <v>0</v>
      </c>
      <c r="E11" s="37">
        <f t="shared" si="1"/>
        <v>25605.808210784315</v>
      </c>
      <c r="F11" s="33">
        <v>0</v>
      </c>
      <c r="G11" s="48">
        <f t="shared" si="2"/>
        <v>25130.975741239894</v>
      </c>
      <c r="H11" s="42">
        <v>0</v>
      </c>
      <c r="I11" s="37">
        <f t="shared" si="3"/>
        <v>25031.76263970197</v>
      </c>
      <c r="J11" s="33">
        <v>0</v>
      </c>
      <c r="K11" s="13">
        <f t="shared" si="4"/>
        <v>24326.902769926513</v>
      </c>
      <c r="M11" s="94"/>
      <c r="N11" s="4" t="s">
        <v>8</v>
      </c>
      <c r="O11" s="12">
        <v>1632</v>
      </c>
      <c r="P11" s="12">
        <v>41788679</v>
      </c>
      <c r="Q11" s="12">
        <v>1855</v>
      </c>
      <c r="R11" s="12">
        <v>46617960</v>
      </c>
      <c r="S11" s="12">
        <v>1879</v>
      </c>
      <c r="T11" s="12">
        <v>47034682</v>
      </c>
      <c r="U11" s="12">
        <v>1769</v>
      </c>
      <c r="V11" s="12">
        <v>43034291</v>
      </c>
    </row>
    <row r="12" spans="1:22" ht="24" customHeight="1">
      <c r="A12" s="91"/>
      <c r="B12" s="79"/>
      <c r="C12" s="45" t="s">
        <v>9</v>
      </c>
      <c r="D12" s="42">
        <v>0</v>
      </c>
      <c r="E12" s="37">
        <f t="shared" si="1"/>
        <v>23386.733846153846</v>
      </c>
      <c r="F12" s="33">
        <v>0</v>
      </c>
      <c r="G12" s="48">
        <f t="shared" si="2"/>
        <v>23301.683515482695</v>
      </c>
      <c r="H12" s="42">
        <v>0</v>
      </c>
      <c r="I12" s="37">
        <f t="shared" si="3"/>
        <v>23104.829352608424</v>
      </c>
      <c r="J12" s="33">
        <v>0</v>
      </c>
      <c r="K12" s="13">
        <f t="shared" si="4"/>
        <v>22513.638643067847</v>
      </c>
      <c r="M12" s="94"/>
      <c r="N12" s="4" t="s">
        <v>9</v>
      </c>
      <c r="O12" s="12">
        <v>5850</v>
      </c>
      <c r="P12" s="12">
        <v>136812393</v>
      </c>
      <c r="Q12" s="12">
        <v>6588</v>
      </c>
      <c r="R12" s="12">
        <v>153511491</v>
      </c>
      <c r="S12" s="12">
        <v>6364</v>
      </c>
      <c r="T12" s="12">
        <v>147039134</v>
      </c>
      <c r="U12" s="12">
        <v>6102</v>
      </c>
      <c r="V12" s="12">
        <v>137378223</v>
      </c>
    </row>
    <row r="13" spans="1:22" ht="24" customHeight="1">
      <c r="A13" s="91"/>
      <c r="B13" s="79"/>
      <c r="C13" s="45" t="s">
        <v>10</v>
      </c>
      <c r="D13" s="42">
        <v>0</v>
      </c>
      <c r="E13" s="37">
        <f t="shared" si="1"/>
        <v>22641.347284825071</v>
      </c>
      <c r="F13" s="33">
        <v>0</v>
      </c>
      <c r="G13" s="48">
        <f t="shared" si="2"/>
        <v>22609.294706994329</v>
      </c>
      <c r="H13" s="42">
        <v>0</v>
      </c>
      <c r="I13" s="37">
        <f t="shared" si="3"/>
        <v>22296.666274509804</v>
      </c>
      <c r="J13" s="33">
        <v>0</v>
      </c>
      <c r="K13" s="13">
        <f t="shared" si="4"/>
        <v>21917.514800248395</v>
      </c>
      <c r="M13" s="94"/>
      <c r="N13" s="4" t="s">
        <v>10</v>
      </c>
      <c r="O13" s="12">
        <v>4659</v>
      </c>
      <c r="P13" s="12">
        <v>105486037</v>
      </c>
      <c r="Q13" s="12">
        <v>5290</v>
      </c>
      <c r="R13" s="12">
        <v>119603169</v>
      </c>
      <c r="S13" s="12">
        <v>5100</v>
      </c>
      <c r="T13" s="12">
        <v>113712998</v>
      </c>
      <c r="U13" s="12">
        <v>4831</v>
      </c>
      <c r="V13" s="12">
        <v>105883514</v>
      </c>
    </row>
    <row r="14" spans="1:22" ht="24" customHeight="1">
      <c r="A14" s="91"/>
      <c r="B14" s="79"/>
      <c r="C14" s="45" t="s">
        <v>11</v>
      </c>
      <c r="D14" s="42">
        <v>0</v>
      </c>
      <c r="E14" s="37">
        <f t="shared" si="1"/>
        <v>23137.870101596516</v>
      </c>
      <c r="F14" s="33">
        <v>0</v>
      </c>
      <c r="G14" s="48">
        <f t="shared" si="2"/>
        <v>22723.983628922237</v>
      </c>
      <c r="H14" s="42">
        <v>0</v>
      </c>
      <c r="I14" s="37">
        <f t="shared" si="3"/>
        <v>23048.363832853025</v>
      </c>
      <c r="J14" s="33">
        <v>0</v>
      </c>
      <c r="K14" s="13">
        <f t="shared" si="4"/>
        <v>22211.313725490196</v>
      </c>
      <c r="M14" s="94"/>
      <c r="N14" s="4" t="s">
        <v>11</v>
      </c>
      <c r="O14" s="12">
        <v>1378</v>
      </c>
      <c r="P14" s="12">
        <v>31883985</v>
      </c>
      <c r="Q14" s="12">
        <v>1466</v>
      </c>
      <c r="R14" s="12">
        <v>33313360</v>
      </c>
      <c r="S14" s="12">
        <v>1388</v>
      </c>
      <c r="T14" s="12">
        <v>31991129</v>
      </c>
      <c r="U14" s="12">
        <v>1377</v>
      </c>
      <c r="V14" s="12">
        <v>30584979</v>
      </c>
    </row>
    <row r="15" spans="1:22" ht="24" customHeight="1">
      <c r="A15" s="91"/>
      <c r="B15" s="79"/>
      <c r="C15" s="45" t="s">
        <v>12</v>
      </c>
      <c r="D15" s="42">
        <v>0</v>
      </c>
      <c r="E15" s="37">
        <f t="shared" si="1"/>
        <v>21875.679436371644</v>
      </c>
      <c r="F15" s="33">
        <v>0</v>
      </c>
      <c r="G15" s="48">
        <f t="shared" si="2"/>
        <v>21718.107662082515</v>
      </c>
      <c r="H15" s="42">
        <v>0</v>
      </c>
      <c r="I15" s="37">
        <f t="shared" si="3"/>
        <v>21784.245794009028</v>
      </c>
      <c r="J15" s="33">
        <v>0</v>
      </c>
      <c r="K15" s="13">
        <f t="shared" si="4"/>
        <v>21399.279385171791</v>
      </c>
      <c r="M15" s="94"/>
      <c r="N15" s="4" t="s">
        <v>12</v>
      </c>
      <c r="O15" s="12">
        <v>2271</v>
      </c>
      <c r="P15" s="12">
        <v>49679668</v>
      </c>
      <c r="Q15" s="12">
        <v>2545</v>
      </c>
      <c r="R15" s="12">
        <v>55272584</v>
      </c>
      <c r="S15" s="12">
        <v>2437</v>
      </c>
      <c r="T15" s="12">
        <v>53088207</v>
      </c>
      <c r="U15" s="12">
        <v>2212</v>
      </c>
      <c r="V15" s="12">
        <v>47335206</v>
      </c>
    </row>
    <row r="16" spans="1:22" ht="24" customHeight="1">
      <c r="A16" s="91"/>
      <c r="B16" s="79"/>
      <c r="C16" s="45" t="s">
        <v>13</v>
      </c>
      <c r="D16" s="42">
        <v>0</v>
      </c>
      <c r="E16" s="37">
        <f t="shared" si="1"/>
        <v>23433.103921568629</v>
      </c>
      <c r="F16" s="33">
        <v>0</v>
      </c>
      <c r="G16" s="48">
        <f t="shared" si="2"/>
        <v>23710.727117194183</v>
      </c>
      <c r="H16" s="42">
        <v>0</v>
      </c>
      <c r="I16" s="37">
        <f t="shared" si="3"/>
        <v>23179.358538657605</v>
      </c>
      <c r="J16" s="33">
        <v>0</v>
      </c>
      <c r="K16" s="13">
        <f t="shared" si="4"/>
        <v>23205.872062663184</v>
      </c>
      <c r="M16" s="94"/>
      <c r="N16" s="4" t="s">
        <v>13</v>
      </c>
      <c r="O16" s="12">
        <v>1020</v>
      </c>
      <c r="P16" s="12">
        <v>23901766</v>
      </c>
      <c r="Q16" s="12">
        <v>1169</v>
      </c>
      <c r="R16" s="12">
        <v>27717840</v>
      </c>
      <c r="S16" s="12">
        <v>1177</v>
      </c>
      <c r="T16" s="12">
        <v>27282105</v>
      </c>
      <c r="U16" s="12">
        <v>1149</v>
      </c>
      <c r="V16" s="12">
        <v>26663547</v>
      </c>
    </row>
    <row r="17" spans="1:22" ht="24" customHeight="1">
      <c r="A17" s="91"/>
      <c r="B17" s="79"/>
      <c r="C17" s="45" t="s">
        <v>14</v>
      </c>
      <c r="D17" s="42">
        <v>0</v>
      </c>
      <c r="E17" s="37">
        <f t="shared" si="1"/>
        <v>25376.022443254271</v>
      </c>
      <c r="F17" s="33">
        <v>0</v>
      </c>
      <c r="G17" s="48">
        <f t="shared" si="2"/>
        <v>25469.543313709</v>
      </c>
      <c r="H17" s="42">
        <v>0</v>
      </c>
      <c r="I17" s="37">
        <f t="shared" si="3"/>
        <v>25143.724084003574</v>
      </c>
      <c r="J17" s="33">
        <v>0</v>
      </c>
      <c r="K17" s="13">
        <f t="shared" si="4"/>
        <v>24277.930813287516</v>
      </c>
      <c r="M17" s="94"/>
      <c r="N17" s="4" t="s">
        <v>14</v>
      </c>
      <c r="O17" s="12">
        <v>3921</v>
      </c>
      <c r="P17" s="12">
        <v>99499384</v>
      </c>
      <c r="Q17" s="12">
        <v>4756</v>
      </c>
      <c r="R17" s="12">
        <v>121133148</v>
      </c>
      <c r="S17" s="12">
        <v>4476</v>
      </c>
      <c r="T17" s="12">
        <v>112543309</v>
      </c>
      <c r="U17" s="12">
        <v>4365</v>
      </c>
      <c r="V17" s="12">
        <v>105973168</v>
      </c>
    </row>
    <row r="18" spans="1:22" ht="24" customHeight="1">
      <c r="A18" s="91"/>
      <c r="B18" s="79"/>
      <c r="C18" s="45" t="s">
        <v>15</v>
      </c>
      <c r="D18" s="42">
        <v>0</v>
      </c>
      <c r="E18" s="37">
        <f t="shared" si="1"/>
        <v>22833.456271576524</v>
      </c>
      <c r="F18" s="33">
        <v>0</v>
      </c>
      <c r="G18" s="48">
        <f t="shared" si="2"/>
        <v>22687.407696307851</v>
      </c>
      <c r="H18" s="42">
        <v>0</v>
      </c>
      <c r="I18" s="37">
        <f t="shared" si="3"/>
        <v>22791.640519480519</v>
      </c>
      <c r="J18" s="33">
        <v>0</v>
      </c>
      <c r="K18" s="13">
        <f t="shared" si="4"/>
        <v>22644.101872246694</v>
      </c>
      <c r="M18" s="94"/>
      <c r="N18" s="4" t="s">
        <v>15</v>
      </c>
      <c r="O18" s="12">
        <v>3476</v>
      </c>
      <c r="P18" s="12">
        <v>79369094</v>
      </c>
      <c r="Q18" s="12">
        <v>3846</v>
      </c>
      <c r="R18" s="12">
        <v>87255770</v>
      </c>
      <c r="S18" s="12">
        <v>3850</v>
      </c>
      <c r="T18" s="12">
        <v>87747816</v>
      </c>
      <c r="U18" s="12">
        <v>3632</v>
      </c>
      <c r="V18" s="12">
        <v>82243378</v>
      </c>
    </row>
    <row r="19" spans="1:22" ht="24" customHeight="1">
      <c r="A19" s="91"/>
      <c r="B19" s="79"/>
      <c r="C19" s="45" t="s">
        <v>16</v>
      </c>
      <c r="D19" s="42">
        <v>0</v>
      </c>
      <c r="E19" s="37">
        <f t="shared" si="1"/>
        <v>21644.165867689357</v>
      </c>
      <c r="F19" s="33">
        <v>0</v>
      </c>
      <c r="G19" s="48">
        <f t="shared" si="2"/>
        <v>21697.68911237429</v>
      </c>
      <c r="H19" s="42">
        <v>0</v>
      </c>
      <c r="I19" s="37">
        <f t="shared" si="3"/>
        <v>21733.491500728509</v>
      </c>
      <c r="J19" s="33">
        <v>0</v>
      </c>
      <c r="K19" s="13">
        <f t="shared" si="4"/>
        <v>21272.619539689997</v>
      </c>
      <c r="M19" s="94"/>
      <c r="N19" s="4" t="s">
        <v>16</v>
      </c>
      <c r="O19" s="12">
        <v>2086</v>
      </c>
      <c r="P19" s="12">
        <v>45149730</v>
      </c>
      <c r="Q19" s="12">
        <v>2287</v>
      </c>
      <c r="R19" s="12">
        <v>49622615</v>
      </c>
      <c r="S19" s="12">
        <v>2059</v>
      </c>
      <c r="T19" s="12">
        <v>44749259</v>
      </c>
      <c r="U19" s="12">
        <v>2129</v>
      </c>
      <c r="V19" s="12">
        <v>45289407</v>
      </c>
    </row>
    <row r="20" spans="1:22" ht="24" customHeight="1">
      <c r="A20" s="91"/>
      <c r="B20" s="79"/>
      <c r="C20" s="45" t="s">
        <v>17</v>
      </c>
      <c r="D20" s="42">
        <v>0</v>
      </c>
      <c r="E20" s="37">
        <f t="shared" si="1"/>
        <v>23578.387628865978</v>
      </c>
      <c r="F20" s="33">
        <v>0</v>
      </c>
      <c r="G20" s="48">
        <f t="shared" si="2"/>
        <v>24071.285429141717</v>
      </c>
      <c r="H20" s="42">
        <v>0</v>
      </c>
      <c r="I20" s="37">
        <f t="shared" si="3"/>
        <v>23716.548117154813</v>
      </c>
      <c r="J20" s="33">
        <v>0</v>
      </c>
      <c r="K20" s="13">
        <f t="shared" si="4"/>
        <v>23259.554824561405</v>
      </c>
      <c r="M20" s="94"/>
      <c r="N20" s="4" t="s">
        <v>17</v>
      </c>
      <c r="O20" s="12">
        <v>485</v>
      </c>
      <c r="P20" s="12">
        <v>11435518</v>
      </c>
      <c r="Q20" s="12">
        <v>501</v>
      </c>
      <c r="R20" s="12">
        <v>12059714</v>
      </c>
      <c r="S20" s="12">
        <v>478</v>
      </c>
      <c r="T20" s="12">
        <v>11336510</v>
      </c>
      <c r="U20" s="12">
        <v>456</v>
      </c>
      <c r="V20" s="12">
        <v>10606357</v>
      </c>
    </row>
    <row r="21" spans="1:22" ht="24" customHeight="1">
      <c r="A21" s="91"/>
      <c r="B21" s="79"/>
      <c r="C21" s="45" t="s">
        <v>18</v>
      </c>
      <c r="D21" s="42">
        <v>0</v>
      </c>
      <c r="E21" s="37">
        <f t="shared" si="1"/>
        <v>24110.645320197043</v>
      </c>
      <c r="F21" s="33">
        <v>0</v>
      </c>
      <c r="G21" s="48">
        <f t="shared" si="2"/>
        <v>24032.8786407767</v>
      </c>
      <c r="H21" s="42">
        <v>0</v>
      </c>
      <c r="I21" s="37">
        <f t="shared" si="3"/>
        <v>24250.808401639344</v>
      </c>
      <c r="J21" s="33">
        <v>0</v>
      </c>
      <c r="K21" s="13">
        <f t="shared" si="4"/>
        <v>23728.927061310784</v>
      </c>
      <c r="M21" s="94"/>
      <c r="N21" s="4" t="s">
        <v>18</v>
      </c>
      <c r="O21" s="12">
        <v>1015</v>
      </c>
      <c r="P21" s="12">
        <v>24472305</v>
      </c>
      <c r="Q21" s="12">
        <v>1030</v>
      </c>
      <c r="R21" s="12">
        <v>24753865</v>
      </c>
      <c r="S21" s="12">
        <v>976</v>
      </c>
      <c r="T21" s="12">
        <v>23668789</v>
      </c>
      <c r="U21" s="12">
        <v>946</v>
      </c>
      <c r="V21" s="12">
        <v>22447565</v>
      </c>
    </row>
    <row r="22" spans="1:22" ht="24" customHeight="1">
      <c r="A22" s="91"/>
      <c r="B22" s="79"/>
      <c r="C22" s="45" t="s">
        <v>19</v>
      </c>
      <c r="D22" s="42">
        <v>0</v>
      </c>
      <c r="E22" s="37">
        <f t="shared" si="1"/>
        <v>20673.223564954682</v>
      </c>
      <c r="F22" s="33">
        <v>0</v>
      </c>
      <c r="G22" s="48">
        <f t="shared" si="2"/>
        <v>20432.939297124602</v>
      </c>
      <c r="H22" s="42">
        <v>0</v>
      </c>
      <c r="I22" s="37">
        <f t="shared" si="3"/>
        <v>20208.10495626822</v>
      </c>
      <c r="J22" s="33">
        <v>0</v>
      </c>
      <c r="K22" s="13">
        <f t="shared" si="4"/>
        <v>19329.455357142859</v>
      </c>
      <c r="M22" s="94"/>
      <c r="N22" s="4" t="s">
        <v>19</v>
      </c>
      <c r="O22" s="12">
        <v>331</v>
      </c>
      <c r="P22" s="12">
        <v>6842837</v>
      </c>
      <c r="Q22" s="12">
        <v>313</v>
      </c>
      <c r="R22" s="12">
        <v>6395510</v>
      </c>
      <c r="S22" s="12">
        <v>343</v>
      </c>
      <c r="T22" s="12">
        <v>6931380</v>
      </c>
      <c r="U22" s="12">
        <v>336</v>
      </c>
      <c r="V22" s="12">
        <v>6494697</v>
      </c>
    </row>
    <row r="23" spans="1:22" ht="24" customHeight="1">
      <c r="A23" s="91"/>
      <c r="B23" s="79"/>
      <c r="C23" s="45" t="s">
        <v>20</v>
      </c>
      <c r="D23" s="42">
        <v>0</v>
      </c>
      <c r="E23" s="37">
        <f t="shared" si="1"/>
        <v>23366.554832713755</v>
      </c>
      <c r="F23" s="33">
        <v>0</v>
      </c>
      <c r="G23" s="48">
        <f t="shared" si="2"/>
        <v>23459.432385874246</v>
      </c>
      <c r="H23" s="42">
        <v>0</v>
      </c>
      <c r="I23" s="37">
        <f t="shared" si="3"/>
        <v>23532.139229422068</v>
      </c>
      <c r="J23" s="33">
        <v>0</v>
      </c>
      <c r="K23" s="13">
        <f t="shared" si="4"/>
        <v>23196.753584229391</v>
      </c>
      <c r="M23" s="94"/>
      <c r="N23" s="4" t="s">
        <v>20</v>
      </c>
      <c r="O23" s="12">
        <v>1076</v>
      </c>
      <c r="P23" s="12">
        <v>25142413</v>
      </c>
      <c r="Q23" s="12">
        <v>1161</v>
      </c>
      <c r="R23" s="12">
        <v>27236401</v>
      </c>
      <c r="S23" s="12">
        <v>1142</v>
      </c>
      <c r="T23" s="12">
        <v>26873703</v>
      </c>
      <c r="U23" s="12">
        <v>1116</v>
      </c>
      <c r="V23" s="12">
        <v>25887577</v>
      </c>
    </row>
    <row r="24" spans="1:22" ht="24" customHeight="1">
      <c r="A24" s="91"/>
      <c r="B24" s="79"/>
      <c r="C24" s="45" t="s">
        <v>21</v>
      </c>
      <c r="D24" s="42">
        <v>0</v>
      </c>
      <c r="E24" s="37">
        <f t="shared" si="1"/>
        <v>31991.624232780177</v>
      </c>
      <c r="F24" s="33">
        <v>0</v>
      </c>
      <c r="G24" s="48">
        <f t="shared" si="2"/>
        <v>31915.0128084385</v>
      </c>
      <c r="H24" s="42">
        <v>0</v>
      </c>
      <c r="I24" s="37">
        <f t="shared" si="3"/>
        <v>31782.850565428111</v>
      </c>
      <c r="J24" s="33">
        <v>0</v>
      </c>
      <c r="K24" s="13">
        <f t="shared" si="4"/>
        <v>31071.484921857802</v>
      </c>
      <c r="M24" s="94"/>
      <c r="N24" s="4" t="s">
        <v>21</v>
      </c>
      <c r="O24" s="12">
        <v>4399</v>
      </c>
      <c r="P24" s="12">
        <v>140731155</v>
      </c>
      <c r="Q24" s="12">
        <v>5309</v>
      </c>
      <c r="R24" s="12">
        <v>169436803</v>
      </c>
      <c r="S24" s="12">
        <v>4952</v>
      </c>
      <c r="T24" s="12">
        <v>157388676</v>
      </c>
      <c r="U24" s="12">
        <v>4543</v>
      </c>
      <c r="V24" s="12">
        <v>141157756</v>
      </c>
    </row>
    <row r="25" spans="1:22" ht="24" customHeight="1">
      <c r="A25" s="91"/>
      <c r="B25" s="79"/>
      <c r="C25" s="45" t="s">
        <v>22</v>
      </c>
      <c r="D25" s="42">
        <v>0</v>
      </c>
      <c r="E25" s="37">
        <f t="shared" si="1"/>
        <v>25142.505856011023</v>
      </c>
      <c r="F25" s="33">
        <v>0</v>
      </c>
      <c r="G25" s="48">
        <f t="shared" si="2"/>
        <v>24732.310073710072</v>
      </c>
      <c r="H25" s="42">
        <v>0</v>
      </c>
      <c r="I25" s="37">
        <f t="shared" si="3"/>
        <v>24752.564659596304</v>
      </c>
      <c r="J25" s="33">
        <v>0</v>
      </c>
      <c r="K25" s="13">
        <f t="shared" si="4"/>
        <v>24578.080738786281</v>
      </c>
      <c r="M25" s="94"/>
      <c r="N25" s="4" t="s">
        <v>22</v>
      </c>
      <c r="O25" s="12">
        <v>5806</v>
      </c>
      <c r="P25" s="12">
        <v>145977389</v>
      </c>
      <c r="Q25" s="12">
        <v>6105</v>
      </c>
      <c r="R25" s="12">
        <v>150990753</v>
      </c>
      <c r="S25" s="12">
        <v>5846</v>
      </c>
      <c r="T25" s="12">
        <v>144703493</v>
      </c>
      <c r="U25" s="12">
        <v>5685</v>
      </c>
      <c r="V25" s="12">
        <v>139726389</v>
      </c>
    </row>
    <row r="26" spans="1:22" ht="24" customHeight="1">
      <c r="A26" s="91"/>
      <c r="B26" s="79"/>
      <c r="C26" s="45" t="s">
        <v>23</v>
      </c>
      <c r="D26" s="42">
        <v>0</v>
      </c>
      <c r="E26" s="37">
        <f t="shared" si="1"/>
        <v>22384.081061164332</v>
      </c>
      <c r="F26" s="33">
        <v>0</v>
      </c>
      <c r="G26" s="48">
        <f t="shared" si="2"/>
        <v>22234.138312586445</v>
      </c>
      <c r="H26" s="42">
        <v>0</v>
      </c>
      <c r="I26" s="37">
        <f t="shared" si="3"/>
        <v>22580.338909090908</v>
      </c>
      <c r="J26" s="33">
        <v>0</v>
      </c>
      <c r="K26" s="13">
        <f t="shared" si="4"/>
        <v>22211.480693459416</v>
      </c>
      <c r="M26" s="94"/>
      <c r="N26" s="4" t="s">
        <v>23</v>
      </c>
      <c r="O26" s="12">
        <v>1357</v>
      </c>
      <c r="P26" s="12">
        <v>30375198</v>
      </c>
      <c r="Q26" s="12">
        <v>1446</v>
      </c>
      <c r="R26" s="12">
        <v>32150564</v>
      </c>
      <c r="S26" s="12">
        <v>1375</v>
      </c>
      <c r="T26" s="12">
        <v>31047966</v>
      </c>
      <c r="U26" s="12">
        <v>1269</v>
      </c>
      <c r="V26" s="12">
        <v>28186369</v>
      </c>
    </row>
    <row r="27" spans="1:22" ht="24" customHeight="1">
      <c r="A27" s="91"/>
      <c r="B27" s="79"/>
      <c r="C27" s="45" t="s">
        <v>24</v>
      </c>
      <c r="D27" s="42">
        <v>0</v>
      </c>
      <c r="E27" s="37">
        <f t="shared" si="1"/>
        <v>23399.986486486487</v>
      </c>
      <c r="F27" s="33">
        <v>0</v>
      </c>
      <c r="G27" s="48">
        <f t="shared" si="2"/>
        <v>23245.010503552672</v>
      </c>
      <c r="H27" s="42">
        <v>0</v>
      </c>
      <c r="I27" s="37">
        <f t="shared" si="3"/>
        <v>23262.70037074486</v>
      </c>
      <c r="J27" s="33">
        <v>0</v>
      </c>
      <c r="K27" s="13">
        <f t="shared" si="4"/>
        <v>22586.551532033427</v>
      </c>
      <c r="M27" s="94"/>
      <c r="N27" s="4" t="s">
        <v>24</v>
      </c>
      <c r="O27" s="12">
        <v>2886</v>
      </c>
      <c r="P27" s="12">
        <v>67532361</v>
      </c>
      <c r="Q27" s="12">
        <v>3237</v>
      </c>
      <c r="R27" s="12">
        <v>75244099</v>
      </c>
      <c r="S27" s="12">
        <v>2967</v>
      </c>
      <c r="T27" s="12">
        <v>69020432</v>
      </c>
      <c r="U27" s="12">
        <v>2872</v>
      </c>
      <c r="V27" s="12">
        <v>64868576</v>
      </c>
    </row>
    <row r="28" spans="1:22" ht="24" customHeight="1">
      <c r="A28" s="91"/>
      <c r="B28" s="79"/>
      <c r="C28" s="44" t="s">
        <v>32</v>
      </c>
      <c r="D28" s="41">
        <v>0</v>
      </c>
      <c r="E28" s="36">
        <f t="shared" si="1"/>
        <v>32035.967551386948</v>
      </c>
      <c r="F28" s="32">
        <v>0</v>
      </c>
      <c r="G28" s="47">
        <f t="shared" si="2"/>
        <v>32308.768876246715</v>
      </c>
      <c r="H28" s="41">
        <v>0</v>
      </c>
      <c r="I28" s="36">
        <f t="shared" si="3"/>
        <v>32277.856110575853</v>
      </c>
      <c r="J28" s="32">
        <v>0</v>
      </c>
      <c r="K28" s="11">
        <f t="shared" si="4"/>
        <v>31966.375731994827</v>
      </c>
      <c r="M28" s="94"/>
      <c r="N28" s="5" t="s">
        <v>32</v>
      </c>
      <c r="O28" s="10">
        <v>25055</v>
      </c>
      <c r="P28" s="10">
        <v>802661167</v>
      </c>
      <c r="Q28" s="10">
        <v>27773</v>
      </c>
      <c r="R28" s="10">
        <v>897311438</v>
      </c>
      <c r="S28" s="10">
        <v>26986</v>
      </c>
      <c r="T28" s="10">
        <v>871050225</v>
      </c>
      <c r="U28" s="10">
        <v>26298</v>
      </c>
      <c r="V28" s="10">
        <v>840651749</v>
      </c>
    </row>
    <row r="29" spans="1:22" ht="24" customHeight="1">
      <c r="A29" s="91"/>
      <c r="B29" s="79"/>
      <c r="C29" s="44" t="s">
        <v>33</v>
      </c>
      <c r="D29" s="41">
        <v>0</v>
      </c>
      <c r="E29" s="36">
        <f t="shared" si="1"/>
        <v>24411.10241820768</v>
      </c>
      <c r="F29" s="32">
        <v>0</v>
      </c>
      <c r="G29" s="47">
        <f t="shared" si="2"/>
        <v>24314.78027657494</v>
      </c>
      <c r="H29" s="41">
        <v>0</v>
      </c>
      <c r="I29" s="36">
        <f t="shared" si="3"/>
        <v>24441.082747510252</v>
      </c>
      <c r="J29" s="32">
        <v>0</v>
      </c>
      <c r="K29" s="11">
        <f t="shared" si="4"/>
        <v>24058.750887049082</v>
      </c>
      <c r="M29" s="94"/>
      <c r="N29" s="5" t="s">
        <v>33</v>
      </c>
      <c r="O29" s="10">
        <v>6327</v>
      </c>
      <c r="P29" s="10">
        <v>154449045</v>
      </c>
      <c r="Q29" s="10">
        <v>7159</v>
      </c>
      <c r="R29" s="10">
        <v>174069512</v>
      </c>
      <c r="S29" s="10">
        <v>6828</v>
      </c>
      <c r="T29" s="10">
        <v>166883713</v>
      </c>
      <c r="U29" s="10">
        <v>6764</v>
      </c>
      <c r="V29" s="10">
        <v>162733391</v>
      </c>
    </row>
    <row r="30" spans="1:22" ht="24" customHeight="1">
      <c r="A30" s="91"/>
      <c r="B30" s="79"/>
      <c r="C30" s="44" t="s">
        <v>34</v>
      </c>
      <c r="D30" s="41">
        <v>0</v>
      </c>
      <c r="E30" s="36">
        <f t="shared" si="1"/>
        <v>24243.200716845877</v>
      </c>
      <c r="F30" s="32">
        <v>0</v>
      </c>
      <c r="G30" s="47">
        <f t="shared" si="2"/>
        <v>23500.858778625956</v>
      </c>
      <c r="H30" s="41">
        <v>0</v>
      </c>
      <c r="I30" s="36">
        <f t="shared" si="3"/>
        <v>24263.170731707316</v>
      </c>
      <c r="J30" s="32">
        <v>0</v>
      </c>
      <c r="K30" s="11">
        <f t="shared" si="4"/>
        <v>24373.85</v>
      </c>
      <c r="M30" s="94"/>
      <c r="N30" s="5" t="s">
        <v>34</v>
      </c>
      <c r="O30" s="10">
        <f>SUM(O31:O32)</f>
        <v>279</v>
      </c>
      <c r="P30" s="10">
        <f>SUM(P31:P32)</f>
        <v>6763853</v>
      </c>
      <c r="Q30" s="10">
        <f t="shared" ref="Q30:T30" si="6">SUM(Q31:Q32)</f>
        <v>262</v>
      </c>
      <c r="R30" s="10">
        <f t="shared" si="6"/>
        <v>6157225</v>
      </c>
      <c r="S30" s="10">
        <f t="shared" si="6"/>
        <v>246</v>
      </c>
      <c r="T30" s="10">
        <f t="shared" si="6"/>
        <v>5968740</v>
      </c>
      <c r="U30" s="10">
        <f>SUM(U31:U32)</f>
        <v>240</v>
      </c>
      <c r="V30" s="10">
        <f>SUM(V31:V32)</f>
        <v>5849724</v>
      </c>
    </row>
    <row r="31" spans="1:22" ht="24" customHeight="1">
      <c r="A31" s="91"/>
      <c r="B31" s="79"/>
      <c r="C31" s="45" t="s">
        <v>25</v>
      </c>
      <c r="D31" s="42">
        <v>0</v>
      </c>
      <c r="E31" s="37">
        <f t="shared" si="1"/>
        <v>23893.861003861002</v>
      </c>
      <c r="F31" s="33">
        <v>0</v>
      </c>
      <c r="G31" s="48">
        <f t="shared" si="2"/>
        <v>23036.570247933883</v>
      </c>
      <c r="H31" s="42">
        <v>0</v>
      </c>
      <c r="I31" s="37">
        <f t="shared" si="3"/>
        <v>23477.227272727272</v>
      </c>
      <c r="J31" s="33">
        <v>0</v>
      </c>
      <c r="K31" s="13">
        <f t="shared" si="4"/>
        <v>23691.607476635512</v>
      </c>
      <c r="M31" s="94"/>
      <c r="N31" s="4" t="s">
        <v>25</v>
      </c>
      <c r="O31" s="12">
        <v>259</v>
      </c>
      <c r="P31" s="12">
        <v>6188510</v>
      </c>
      <c r="Q31" s="12">
        <v>242</v>
      </c>
      <c r="R31" s="12">
        <v>5574850</v>
      </c>
      <c r="S31" s="12">
        <v>220</v>
      </c>
      <c r="T31" s="12">
        <v>5164990</v>
      </c>
      <c r="U31" s="12">
        <v>214</v>
      </c>
      <c r="V31" s="12">
        <v>5070004</v>
      </c>
    </row>
    <row r="32" spans="1:22" ht="24" customHeight="1">
      <c r="A32" s="91"/>
      <c r="B32" s="79"/>
      <c r="C32" s="45" t="s">
        <v>26</v>
      </c>
      <c r="D32" s="42">
        <v>0</v>
      </c>
      <c r="E32" s="37">
        <f t="shared" si="1"/>
        <v>28767.15</v>
      </c>
      <c r="F32" s="33">
        <v>0</v>
      </c>
      <c r="G32" s="48">
        <f t="shared" si="2"/>
        <v>29118.75</v>
      </c>
      <c r="H32" s="42">
        <v>0</v>
      </c>
      <c r="I32" s="37">
        <f t="shared" si="3"/>
        <v>30913.461538461539</v>
      </c>
      <c r="J32" s="33">
        <v>0</v>
      </c>
      <c r="K32" s="13">
        <f t="shared" si="4"/>
        <v>29989.23076923077</v>
      </c>
      <c r="M32" s="95"/>
      <c r="N32" s="4" t="s">
        <v>26</v>
      </c>
      <c r="O32" s="12">
        <v>20</v>
      </c>
      <c r="P32" s="12">
        <v>575343</v>
      </c>
      <c r="Q32" s="12">
        <v>20</v>
      </c>
      <c r="R32" s="12">
        <v>582375</v>
      </c>
      <c r="S32" s="12">
        <v>26</v>
      </c>
      <c r="T32" s="12">
        <v>803750</v>
      </c>
      <c r="U32" s="12">
        <v>26</v>
      </c>
      <c r="V32" s="12">
        <v>779720</v>
      </c>
    </row>
    <row r="33" spans="1:22" ht="27" customHeight="1">
      <c r="A33" s="90" t="s">
        <v>28</v>
      </c>
      <c r="B33" s="78" t="s">
        <v>66</v>
      </c>
      <c r="C33" s="44" t="s">
        <v>3</v>
      </c>
      <c r="D33" s="41">
        <v>0</v>
      </c>
      <c r="E33" s="36">
        <f t="shared" si="1"/>
        <v>26929.078696599783</v>
      </c>
      <c r="F33" s="32">
        <v>0</v>
      </c>
      <c r="G33" s="47">
        <f t="shared" si="2"/>
        <v>26918.442176395605</v>
      </c>
      <c r="H33" s="41">
        <v>0</v>
      </c>
      <c r="I33" s="36">
        <f t="shared" si="3"/>
        <v>26898.186284813451</v>
      </c>
      <c r="J33" s="32">
        <v>0</v>
      </c>
      <c r="K33" s="11">
        <f t="shared" si="4"/>
        <v>26486.881887172156</v>
      </c>
      <c r="M33" s="78" t="s">
        <v>81</v>
      </c>
      <c r="N33" s="5" t="s">
        <v>3</v>
      </c>
      <c r="O33" s="10">
        <f>SUM(O34:O45)</f>
        <v>102317</v>
      </c>
      <c r="P33" s="10">
        <f>SUM(P34:P45)</f>
        <v>2755302545</v>
      </c>
      <c r="Q33" s="10">
        <f t="shared" ref="Q33:T33" si="7">SUM(Q34:Q45)</f>
        <v>114538</v>
      </c>
      <c r="R33" s="10">
        <f t="shared" si="7"/>
        <v>3083184530</v>
      </c>
      <c r="S33" s="10">
        <f t="shared" si="7"/>
        <v>110374</v>
      </c>
      <c r="T33" s="10">
        <f t="shared" si="7"/>
        <v>2968860413</v>
      </c>
      <c r="U33" s="10">
        <f>SUM(U34:U45)</f>
        <v>106339</v>
      </c>
      <c r="V33" s="10">
        <f>SUM(V34:V45)</f>
        <v>2816588533</v>
      </c>
    </row>
    <row r="34" spans="1:22" ht="27" customHeight="1">
      <c r="A34" s="91"/>
      <c r="B34" s="79"/>
      <c r="C34" s="45" t="s">
        <v>35</v>
      </c>
      <c r="D34" s="42">
        <v>0</v>
      </c>
      <c r="E34" s="39">
        <v>0</v>
      </c>
      <c r="F34" s="33">
        <v>0</v>
      </c>
      <c r="G34" s="49">
        <v>0</v>
      </c>
      <c r="H34" s="42">
        <v>0</v>
      </c>
      <c r="I34" s="39">
        <v>0</v>
      </c>
      <c r="J34" s="33">
        <v>0</v>
      </c>
      <c r="K34" s="15">
        <v>0</v>
      </c>
      <c r="M34" s="79"/>
      <c r="N34" s="4" t="s">
        <v>35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</row>
    <row r="35" spans="1:22" ht="27" customHeight="1">
      <c r="A35" s="91"/>
      <c r="B35" s="79"/>
      <c r="C35" s="30" t="s">
        <v>36</v>
      </c>
      <c r="D35" s="42">
        <v>0</v>
      </c>
      <c r="E35" s="37">
        <f t="shared" si="1"/>
        <v>18198.278947368421</v>
      </c>
      <c r="F35" s="33">
        <v>0</v>
      </c>
      <c r="G35" s="48">
        <f t="shared" si="2"/>
        <v>18364.837944664032</v>
      </c>
      <c r="H35" s="42">
        <v>0</v>
      </c>
      <c r="I35" s="37">
        <f t="shared" si="3"/>
        <v>18379.026022304832</v>
      </c>
      <c r="J35" s="33">
        <v>0</v>
      </c>
      <c r="K35" s="13">
        <f t="shared" si="4"/>
        <v>18489.5</v>
      </c>
      <c r="M35" s="79"/>
      <c r="N35" s="7" t="s">
        <v>36</v>
      </c>
      <c r="O35" s="12">
        <v>190</v>
      </c>
      <c r="P35" s="12">
        <v>3457673</v>
      </c>
      <c r="Q35" s="12">
        <v>253</v>
      </c>
      <c r="R35" s="12">
        <v>4646304</v>
      </c>
      <c r="S35" s="12">
        <v>269</v>
      </c>
      <c r="T35" s="12">
        <v>4943958</v>
      </c>
      <c r="U35" s="12">
        <v>304</v>
      </c>
      <c r="V35" s="12">
        <v>5620808</v>
      </c>
    </row>
    <row r="36" spans="1:22" ht="27" customHeight="1">
      <c r="A36" s="91"/>
      <c r="B36" s="79"/>
      <c r="C36" s="30" t="s">
        <v>37</v>
      </c>
      <c r="D36" s="42">
        <v>0</v>
      </c>
      <c r="E36" s="37">
        <f t="shared" si="1"/>
        <v>20680.441408214585</v>
      </c>
      <c r="F36" s="33">
        <v>0</v>
      </c>
      <c r="G36" s="48">
        <f t="shared" si="2"/>
        <v>21045.277830252329</v>
      </c>
      <c r="H36" s="42">
        <v>0</v>
      </c>
      <c r="I36" s="37">
        <f t="shared" si="3"/>
        <v>21182.045951605396</v>
      </c>
      <c r="J36" s="33">
        <v>0</v>
      </c>
      <c r="K36" s="13">
        <f t="shared" si="4"/>
        <v>21007.472977194626</v>
      </c>
      <c r="M36" s="79"/>
      <c r="N36" s="7" t="s">
        <v>37</v>
      </c>
      <c r="O36" s="12">
        <v>5965</v>
      </c>
      <c r="P36" s="12">
        <v>123358833</v>
      </c>
      <c r="Q36" s="12">
        <v>7411</v>
      </c>
      <c r="R36" s="12">
        <v>155966554</v>
      </c>
      <c r="S36" s="12">
        <v>8596</v>
      </c>
      <c r="T36" s="12">
        <v>182080867</v>
      </c>
      <c r="U36" s="12">
        <v>9603</v>
      </c>
      <c r="V36" s="12">
        <v>201734763</v>
      </c>
    </row>
    <row r="37" spans="1:22" ht="27" customHeight="1">
      <c r="A37" s="91"/>
      <c r="B37" s="79"/>
      <c r="C37" s="30" t="s">
        <v>38</v>
      </c>
      <c r="D37" s="42">
        <v>0</v>
      </c>
      <c r="E37" s="37">
        <f t="shared" si="1"/>
        <v>24597.475352746922</v>
      </c>
      <c r="F37" s="33">
        <v>0</v>
      </c>
      <c r="G37" s="48">
        <f t="shared" si="2"/>
        <v>24881.287691464779</v>
      </c>
      <c r="H37" s="42">
        <v>0</v>
      </c>
      <c r="I37" s="37">
        <f t="shared" si="3"/>
        <v>25158.702378154816</v>
      </c>
      <c r="J37" s="33">
        <v>0</v>
      </c>
      <c r="K37" s="13">
        <f t="shared" si="4"/>
        <v>24934.522888367352</v>
      </c>
      <c r="M37" s="79"/>
      <c r="N37" s="7" t="s">
        <v>38</v>
      </c>
      <c r="O37" s="12">
        <v>33310</v>
      </c>
      <c r="P37" s="12">
        <v>819341904</v>
      </c>
      <c r="Q37" s="12">
        <v>41979</v>
      </c>
      <c r="R37" s="12">
        <v>1044491576</v>
      </c>
      <c r="S37" s="12">
        <v>42554</v>
      </c>
      <c r="T37" s="12">
        <v>1070603421</v>
      </c>
      <c r="U37" s="12">
        <v>42183</v>
      </c>
      <c r="V37" s="12">
        <v>1051812979</v>
      </c>
    </row>
    <row r="38" spans="1:22" ht="27" customHeight="1">
      <c r="A38" s="91"/>
      <c r="B38" s="79"/>
      <c r="C38" s="30" t="s">
        <v>39</v>
      </c>
      <c r="D38" s="42">
        <v>0</v>
      </c>
      <c r="E38" s="37">
        <f t="shared" si="1"/>
        <v>28538.593915285124</v>
      </c>
      <c r="F38" s="33">
        <v>0</v>
      </c>
      <c r="G38" s="48">
        <f t="shared" si="2"/>
        <v>28759.613229961236</v>
      </c>
      <c r="H38" s="42">
        <v>0</v>
      </c>
      <c r="I38" s="37">
        <f t="shared" si="3"/>
        <v>28939.278425989476</v>
      </c>
      <c r="J38" s="33">
        <v>0</v>
      </c>
      <c r="K38" s="13">
        <f t="shared" si="4"/>
        <v>28650.239502448192</v>
      </c>
      <c r="M38" s="79"/>
      <c r="N38" s="7" t="s">
        <v>39</v>
      </c>
      <c r="O38" s="12">
        <v>44998</v>
      </c>
      <c r="P38" s="12">
        <v>1284179649</v>
      </c>
      <c r="Q38" s="12">
        <v>47982</v>
      </c>
      <c r="R38" s="12">
        <v>1379943762</v>
      </c>
      <c r="S38" s="12">
        <v>43710</v>
      </c>
      <c r="T38" s="12">
        <v>1264935860</v>
      </c>
      <c r="U38" s="12">
        <v>40438</v>
      </c>
      <c r="V38" s="12">
        <v>1158558385</v>
      </c>
    </row>
    <row r="39" spans="1:22" ht="27" customHeight="1">
      <c r="A39" s="91"/>
      <c r="B39" s="79"/>
      <c r="C39" s="30" t="s">
        <v>40</v>
      </c>
      <c r="D39" s="42">
        <v>0</v>
      </c>
      <c r="E39" s="37">
        <f t="shared" si="1"/>
        <v>29535.959416411824</v>
      </c>
      <c r="F39" s="33">
        <v>0</v>
      </c>
      <c r="G39" s="48">
        <f t="shared" si="2"/>
        <v>29556.159684111899</v>
      </c>
      <c r="H39" s="42">
        <v>0</v>
      </c>
      <c r="I39" s="37">
        <f t="shared" si="3"/>
        <v>29406.971199524942</v>
      </c>
      <c r="J39" s="33">
        <v>0</v>
      </c>
      <c r="K39" s="13">
        <f t="shared" si="4"/>
        <v>29034.051125244619</v>
      </c>
      <c r="M39" s="79"/>
      <c r="N39" s="7" t="s">
        <v>40</v>
      </c>
      <c r="O39" s="12">
        <v>15696</v>
      </c>
      <c r="P39" s="12">
        <v>463596419</v>
      </c>
      <c r="Q39" s="12">
        <v>14942</v>
      </c>
      <c r="R39" s="12">
        <v>441628138</v>
      </c>
      <c r="S39" s="12">
        <v>13472</v>
      </c>
      <c r="T39" s="12">
        <v>396170716</v>
      </c>
      <c r="U39" s="12">
        <v>12264</v>
      </c>
      <c r="V39" s="12">
        <v>356073603</v>
      </c>
    </row>
    <row r="40" spans="1:22" ht="27" customHeight="1">
      <c r="A40" s="91"/>
      <c r="B40" s="79"/>
      <c r="C40" s="30" t="s">
        <v>41</v>
      </c>
      <c r="D40" s="42">
        <v>0</v>
      </c>
      <c r="E40" s="37">
        <f t="shared" si="1"/>
        <v>28465.643436754177</v>
      </c>
      <c r="F40" s="33">
        <v>0</v>
      </c>
      <c r="G40" s="48">
        <f t="shared" si="2"/>
        <v>28680.463503649637</v>
      </c>
      <c r="H40" s="42">
        <v>0</v>
      </c>
      <c r="I40" s="37">
        <f t="shared" si="3"/>
        <v>28207.591228070174</v>
      </c>
      <c r="J40" s="33">
        <v>0</v>
      </c>
      <c r="K40" s="13">
        <f t="shared" si="4"/>
        <v>27720.419505678023</v>
      </c>
      <c r="M40" s="79"/>
      <c r="N40" s="7" t="s">
        <v>41</v>
      </c>
      <c r="O40" s="12">
        <v>2095</v>
      </c>
      <c r="P40" s="12">
        <v>59635523</v>
      </c>
      <c r="Q40" s="12">
        <v>1918</v>
      </c>
      <c r="R40" s="12">
        <v>55009129</v>
      </c>
      <c r="S40" s="12">
        <v>1710</v>
      </c>
      <c r="T40" s="12">
        <v>48234981</v>
      </c>
      <c r="U40" s="12">
        <v>1497</v>
      </c>
      <c r="V40" s="12">
        <v>41497468</v>
      </c>
    </row>
    <row r="41" spans="1:22" ht="27" customHeight="1">
      <c r="A41" s="91"/>
      <c r="B41" s="79"/>
      <c r="C41" s="30" t="s">
        <v>42</v>
      </c>
      <c r="D41" s="42">
        <v>0</v>
      </c>
      <c r="E41" s="37">
        <f t="shared" si="1"/>
        <v>27130.733333333334</v>
      </c>
      <c r="F41" s="33">
        <v>0</v>
      </c>
      <c r="G41" s="48">
        <f t="shared" si="2"/>
        <v>28253.74</v>
      </c>
      <c r="H41" s="42">
        <v>0</v>
      </c>
      <c r="I41" s="37">
        <f t="shared" si="3"/>
        <v>29785.645161290322</v>
      </c>
      <c r="J41" s="33">
        <v>0</v>
      </c>
      <c r="K41" s="13">
        <f t="shared" si="4"/>
        <v>25521.395833333332</v>
      </c>
      <c r="M41" s="79"/>
      <c r="N41" s="7" t="s">
        <v>42</v>
      </c>
      <c r="O41" s="12">
        <v>60</v>
      </c>
      <c r="P41" s="12">
        <v>1627844</v>
      </c>
      <c r="Q41" s="12">
        <v>50</v>
      </c>
      <c r="R41" s="12">
        <v>1412687</v>
      </c>
      <c r="S41" s="12">
        <v>62</v>
      </c>
      <c r="T41" s="12">
        <v>1846710</v>
      </c>
      <c r="U41" s="12">
        <v>48</v>
      </c>
      <c r="V41" s="12">
        <v>1225027</v>
      </c>
    </row>
    <row r="42" spans="1:22" ht="27" customHeight="1">
      <c r="A42" s="91"/>
      <c r="B42" s="79"/>
      <c r="C42" s="30" t="s">
        <v>43</v>
      </c>
      <c r="D42" s="42">
        <v>0</v>
      </c>
      <c r="E42" s="37">
        <f t="shared" si="1"/>
        <v>34900</v>
      </c>
      <c r="F42" s="33">
        <v>0</v>
      </c>
      <c r="G42" s="48">
        <f t="shared" si="2"/>
        <v>28793.333333333332</v>
      </c>
      <c r="H42" s="42">
        <v>0</v>
      </c>
      <c r="I42" s="37">
        <f t="shared" si="3"/>
        <v>43900</v>
      </c>
      <c r="J42" s="33">
        <v>0</v>
      </c>
      <c r="K42" s="13">
        <f t="shared" si="4"/>
        <v>32750</v>
      </c>
      <c r="M42" s="79"/>
      <c r="N42" s="7" t="s">
        <v>43</v>
      </c>
      <c r="O42" s="12">
        <v>3</v>
      </c>
      <c r="P42" s="12">
        <v>104700</v>
      </c>
      <c r="Q42" s="12">
        <v>3</v>
      </c>
      <c r="R42" s="12">
        <v>86380</v>
      </c>
      <c r="S42" s="12">
        <v>1</v>
      </c>
      <c r="T42" s="12">
        <v>43900</v>
      </c>
      <c r="U42" s="12">
        <v>2</v>
      </c>
      <c r="V42" s="12">
        <v>65500</v>
      </c>
    </row>
    <row r="43" spans="1:22" ht="27" customHeight="1">
      <c r="A43" s="91"/>
      <c r="B43" s="79"/>
      <c r="C43" s="30" t="s">
        <v>44</v>
      </c>
      <c r="D43" s="42">
        <v>0</v>
      </c>
      <c r="E43" s="39">
        <v>0</v>
      </c>
      <c r="F43" s="33">
        <v>0</v>
      </c>
      <c r="G43" s="49">
        <v>0</v>
      </c>
      <c r="H43" s="42">
        <v>0</v>
      </c>
      <c r="I43" s="39">
        <v>0</v>
      </c>
      <c r="J43" s="33">
        <v>0</v>
      </c>
      <c r="K43" s="15">
        <v>0</v>
      </c>
      <c r="M43" s="79"/>
      <c r="N43" s="7" t="s">
        <v>44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</row>
    <row r="44" spans="1:22" ht="27" customHeight="1">
      <c r="A44" s="91"/>
      <c r="B44" s="79"/>
      <c r="C44" s="30" t="s">
        <v>45</v>
      </c>
      <c r="D44" s="42">
        <v>0</v>
      </c>
      <c r="E44" s="39">
        <v>0</v>
      </c>
      <c r="F44" s="33">
        <v>0</v>
      </c>
      <c r="G44" s="49">
        <v>0</v>
      </c>
      <c r="H44" s="42">
        <v>0</v>
      </c>
      <c r="I44" s="39">
        <v>0</v>
      </c>
      <c r="J44" s="33">
        <v>0</v>
      </c>
      <c r="K44" s="15">
        <v>0</v>
      </c>
      <c r="M44" s="79"/>
      <c r="N44" s="7" t="s">
        <v>45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</row>
    <row r="45" spans="1:22" ht="27" customHeight="1" thickBot="1">
      <c r="A45" s="98"/>
      <c r="B45" s="107"/>
      <c r="C45" s="46" t="s">
        <v>46</v>
      </c>
      <c r="D45" s="43">
        <v>0</v>
      </c>
      <c r="E45" s="51">
        <v>0</v>
      </c>
      <c r="F45" s="34">
        <v>0</v>
      </c>
      <c r="G45" s="50">
        <v>0</v>
      </c>
      <c r="H45" s="43">
        <v>0</v>
      </c>
      <c r="I45" s="51">
        <v>0</v>
      </c>
      <c r="J45" s="34">
        <v>0</v>
      </c>
      <c r="K45" s="16">
        <v>0</v>
      </c>
      <c r="M45" s="79"/>
      <c r="N45" s="7" t="s">
        <v>46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</row>
    <row r="46" spans="1:22" ht="24.75" customHeight="1">
      <c r="O46" s="3"/>
      <c r="P46" s="3"/>
      <c r="Q46" s="3"/>
      <c r="R46" s="3"/>
      <c r="S46" s="3"/>
      <c r="T46" s="3"/>
      <c r="U46" s="3"/>
      <c r="V46" s="3"/>
    </row>
    <row r="48" spans="1:22">
      <c r="A48" s="3" t="s">
        <v>27</v>
      </c>
      <c r="C48" s="3"/>
      <c r="D48" s="3"/>
      <c r="E48" s="3"/>
      <c r="F48" s="3"/>
      <c r="G48" s="3"/>
      <c r="H48" s="3"/>
      <c r="I48" s="3"/>
      <c r="J48" s="3"/>
      <c r="K48" s="3"/>
      <c r="M48" s="3" t="s">
        <v>27</v>
      </c>
      <c r="N48" s="3"/>
    </row>
    <row r="50" spans="12:12">
      <c r="L50" s="3"/>
    </row>
  </sheetData>
  <mergeCells count="19">
    <mergeCell ref="M33:M45"/>
    <mergeCell ref="M5:M32"/>
    <mergeCell ref="A5:A32"/>
    <mergeCell ref="B5:B32"/>
    <mergeCell ref="A33:A45"/>
    <mergeCell ref="B33:B45"/>
    <mergeCell ref="Q3:R3"/>
    <mergeCell ref="S3:T3"/>
    <mergeCell ref="U3:V3"/>
    <mergeCell ref="A1:K1"/>
    <mergeCell ref="A3:A4"/>
    <mergeCell ref="B3:C4"/>
    <mergeCell ref="N3:N4"/>
    <mergeCell ref="O3:P3"/>
    <mergeCell ref="D3:E3"/>
    <mergeCell ref="F3:G3"/>
    <mergeCell ref="H3:I3"/>
    <mergeCell ref="J3:K3"/>
    <mergeCell ref="M3:M4"/>
  </mergeCells>
  <phoneticPr fontId="1" type="noConversion"/>
  <printOptions horizontalCentered="1"/>
  <pageMargins left="0.51181102362204722" right="0.51181102362204722" top="0.51181102362204722" bottom="0.51181102362204722" header="0.31496062992125984" footer="0.31496062992125984"/>
  <pageSetup paperSize="9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104年~112年</vt:lpstr>
      <vt:lpstr>100年~103年</vt:lpstr>
      <vt:lpstr>96年~99年</vt:lpstr>
      <vt:lpstr>'100年~103年'!Print_Area</vt:lpstr>
      <vt:lpstr>'104年~112年'!Print_Area</vt:lpstr>
      <vt:lpstr>'96年~99年'!Print_Area</vt:lpstr>
      <vt:lpstr>'100年~103年'!Print_Titles</vt:lpstr>
      <vt:lpstr>'104年~112年'!Print_Titles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2021-03-11T06:17:17Z</dcterms:created>
  <dcterms:modified xsi:type="dcterms:W3CDTF">2024-02-19T06:36:23Z</dcterms:modified>
</cp:coreProperties>
</file>