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D871EA9E-8987-46B5-BEF4-E54D75A46C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4年~112年" sheetId="4" r:id="rId1"/>
    <sheet name="100年~103年" sheetId="5" r:id="rId2"/>
    <sheet name="98年~99年" sheetId="6" r:id="rId3"/>
  </sheets>
  <definedNames>
    <definedName name="_xlnm.Print_Titles" localSheetId="1">'100年~103年'!$A:$C,'100年~103年'!$1:$6</definedName>
    <definedName name="_xlnm.Print_Titles" localSheetId="0">'104年~112年'!$A:$C,'104年~112年'!$1:$6</definedName>
    <definedName name="_xlnm.Print_Titles" localSheetId="2">'98年~99年'!$A:$C,'98年~99年'!$1:$6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4" l="1"/>
  <c r="E29" i="4"/>
  <c r="D29" i="4"/>
  <c r="F28" i="4"/>
  <c r="E28" i="4"/>
  <c r="D28" i="4"/>
  <c r="F27" i="4"/>
  <c r="E27" i="4"/>
  <c r="D27" i="4"/>
  <c r="F26" i="4"/>
  <c r="E26" i="4"/>
  <c r="D26" i="4"/>
  <c r="F25" i="4"/>
  <c r="E25" i="4"/>
  <c r="D25" i="4"/>
  <c r="F24" i="4"/>
  <c r="E24" i="4"/>
  <c r="D24" i="4"/>
  <c r="F23" i="4"/>
  <c r="E23" i="4"/>
  <c r="D23" i="4"/>
  <c r="F22" i="4"/>
  <c r="E22" i="4"/>
  <c r="D22" i="4"/>
  <c r="F21" i="4"/>
  <c r="E21" i="4"/>
  <c r="D21" i="4"/>
  <c r="F20" i="4"/>
  <c r="E20" i="4"/>
  <c r="D20" i="4"/>
  <c r="F19" i="4"/>
  <c r="E19" i="4"/>
  <c r="D19" i="4"/>
  <c r="F18" i="4"/>
  <c r="E18" i="4"/>
  <c r="D18" i="4"/>
  <c r="F17" i="4"/>
  <c r="E17" i="4"/>
  <c r="D17" i="4"/>
  <c r="F16" i="4"/>
  <c r="E16" i="4"/>
  <c r="D16" i="4"/>
  <c r="F15" i="4"/>
  <c r="E15" i="4"/>
  <c r="D15" i="4"/>
  <c r="F14" i="4"/>
  <c r="E14" i="4"/>
  <c r="D14" i="4"/>
  <c r="F13" i="4"/>
  <c r="E13" i="4"/>
  <c r="D13" i="4"/>
  <c r="F12" i="4"/>
  <c r="E12" i="4"/>
  <c r="D12" i="4"/>
  <c r="F11" i="4"/>
  <c r="E11" i="4"/>
  <c r="D11" i="4"/>
  <c r="F10" i="4"/>
  <c r="E10" i="4"/>
  <c r="D10" i="4"/>
  <c r="F9" i="4"/>
  <c r="E9" i="4"/>
  <c r="D9" i="4"/>
  <c r="F8" i="4"/>
  <c r="E8" i="4"/>
  <c r="D8" i="4"/>
  <c r="L7" i="4"/>
  <c r="K7" i="4"/>
  <c r="J7" i="4"/>
  <c r="I7" i="4"/>
  <c r="H7" i="4"/>
  <c r="G7" i="4"/>
  <c r="O29" i="4"/>
  <c r="N29" i="4"/>
  <c r="M29" i="4"/>
  <c r="O28" i="4"/>
  <c r="N28" i="4"/>
  <c r="M28" i="4"/>
  <c r="O27" i="4"/>
  <c r="N27" i="4"/>
  <c r="M27" i="4"/>
  <c r="O26" i="4"/>
  <c r="N26" i="4"/>
  <c r="M26" i="4"/>
  <c r="O25" i="4"/>
  <c r="N25" i="4"/>
  <c r="M25" i="4"/>
  <c r="O24" i="4"/>
  <c r="N24" i="4"/>
  <c r="M24" i="4"/>
  <c r="O23" i="4"/>
  <c r="N23" i="4"/>
  <c r="M23" i="4"/>
  <c r="O22" i="4"/>
  <c r="N22" i="4"/>
  <c r="M22" i="4"/>
  <c r="O21" i="4"/>
  <c r="N21" i="4"/>
  <c r="M21" i="4"/>
  <c r="O20" i="4"/>
  <c r="N20" i="4"/>
  <c r="M20" i="4"/>
  <c r="O19" i="4"/>
  <c r="N19" i="4"/>
  <c r="M19" i="4"/>
  <c r="O18" i="4"/>
  <c r="N18" i="4"/>
  <c r="M18" i="4"/>
  <c r="O17" i="4"/>
  <c r="N17" i="4"/>
  <c r="M17" i="4"/>
  <c r="O16" i="4"/>
  <c r="N16" i="4"/>
  <c r="M16" i="4"/>
  <c r="O15" i="4"/>
  <c r="N15" i="4"/>
  <c r="M15" i="4"/>
  <c r="O14" i="4"/>
  <c r="N14" i="4"/>
  <c r="M14" i="4"/>
  <c r="O13" i="4"/>
  <c r="N13" i="4"/>
  <c r="M13" i="4"/>
  <c r="O12" i="4"/>
  <c r="N12" i="4"/>
  <c r="M12" i="4"/>
  <c r="O11" i="4"/>
  <c r="N11" i="4"/>
  <c r="M11" i="4"/>
  <c r="O10" i="4"/>
  <c r="N10" i="4"/>
  <c r="M10" i="4"/>
  <c r="O9" i="4"/>
  <c r="N9" i="4"/>
  <c r="M9" i="4"/>
  <c r="O8" i="4"/>
  <c r="N8" i="4"/>
  <c r="M8" i="4"/>
  <c r="U7" i="4"/>
  <c r="T7" i="4"/>
  <c r="S7" i="4"/>
  <c r="R7" i="4"/>
  <c r="Q7" i="4"/>
  <c r="P7" i="4"/>
  <c r="D7" i="4" l="1"/>
  <c r="F7" i="4"/>
  <c r="E7" i="4"/>
  <c r="M7" i="4"/>
  <c r="O7" i="4"/>
  <c r="N7" i="4"/>
  <c r="X29" i="4"/>
  <c r="W29" i="4"/>
  <c r="V29" i="4"/>
  <c r="X28" i="4"/>
  <c r="W28" i="4"/>
  <c r="V28" i="4"/>
  <c r="X27" i="4"/>
  <c r="W27" i="4"/>
  <c r="V27" i="4"/>
  <c r="X26" i="4"/>
  <c r="W26" i="4"/>
  <c r="V26" i="4"/>
  <c r="X25" i="4"/>
  <c r="W25" i="4"/>
  <c r="V25" i="4"/>
  <c r="X24" i="4"/>
  <c r="W24" i="4"/>
  <c r="V24" i="4"/>
  <c r="X23" i="4"/>
  <c r="W23" i="4"/>
  <c r="V23" i="4"/>
  <c r="X22" i="4"/>
  <c r="W22" i="4"/>
  <c r="V22" i="4"/>
  <c r="X21" i="4"/>
  <c r="W21" i="4"/>
  <c r="V21" i="4"/>
  <c r="X20" i="4"/>
  <c r="W20" i="4"/>
  <c r="V20" i="4"/>
  <c r="X19" i="4"/>
  <c r="W19" i="4"/>
  <c r="V19" i="4"/>
  <c r="X18" i="4"/>
  <c r="W18" i="4"/>
  <c r="V18" i="4"/>
  <c r="X17" i="4"/>
  <c r="W17" i="4"/>
  <c r="V17" i="4"/>
  <c r="X16" i="4"/>
  <c r="W16" i="4"/>
  <c r="V16" i="4"/>
  <c r="X15" i="4"/>
  <c r="W15" i="4"/>
  <c r="V15" i="4"/>
  <c r="X14" i="4"/>
  <c r="W14" i="4"/>
  <c r="V14" i="4"/>
  <c r="X13" i="4"/>
  <c r="W13" i="4"/>
  <c r="V13" i="4"/>
  <c r="X12" i="4"/>
  <c r="W12" i="4"/>
  <c r="V12" i="4"/>
  <c r="X11" i="4"/>
  <c r="W11" i="4"/>
  <c r="V11" i="4"/>
  <c r="X10" i="4"/>
  <c r="W10" i="4"/>
  <c r="V10" i="4"/>
  <c r="X9" i="4"/>
  <c r="W9" i="4"/>
  <c r="V9" i="4"/>
  <c r="X8" i="4"/>
  <c r="W8" i="4"/>
  <c r="V8" i="4"/>
  <c r="AD7" i="4"/>
  <c r="AC7" i="4"/>
  <c r="AB7" i="4"/>
  <c r="AA7" i="4"/>
  <c r="Z7" i="4"/>
  <c r="Y7" i="4"/>
  <c r="V7" i="4" l="1"/>
  <c r="W7" i="4"/>
  <c r="X7" i="4"/>
  <c r="AG29" i="4"/>
  <c r="AF29" i="4"/>
  <c r="AE29" i="4"/>
  <c r="AG28" i="4"/>
  <c r="AF28" i="4"/>
  <c r="AE28" i="4"/>
  <c r="AG27" i="4"/>
  <c r="AF27" i="4"/>
  <c r="AE27" i="4"/>
  <c r="AG26" i="4"/>
  <c r="AF26" i="4"/>
  <c r="AE26" i="4"/>
  <c r="AG25" i="4"/>
  <c r="AF25" i="4"/>
  <c r="AE25" i="4"/>
  <c r="AG24" i="4"/>
  <c r="AF24" i="4"/>
  <c r="AE24" i="4"/>
  <c r="AG23" i="4"/>
  <c r="AF23" i="4"/>
  <c r="AE23" i="4"/>
  <c r="AG22" i="4"/>
  <c r="AF22" i="4"/>
  <c r="AE22" i="4"/>
  <c r="AG21" i="4"/>
  <c r="AF21" i="4"/>
  <c r="AE21" i="4"/>
  <c r="AG20" i="4"/>
  <c r="AF20" i="4"/>
  <c r="AE20" i="4"/>
  <c r="AG19" i="4"/>
  <c r="AF19" i="4"/>
  <c r="AE19" i="4"/>
  <c r="AG18" i="4"/>
  <c r="AF18" i="4"/>
  <c r="AE18" i="4"/>
  <c r="AG17" i="4"/>
  <c r="AF17" i="4"/>
  <c r="AE17" i="4"/>
  <c r="AG16" i="4"/>
  <c r="AF16" i="4"/>
  <c r="AE16" i="4"/>
  <c r="AG15" i="4"/>
  <c r="AF15" i="4"/>
  <c r="AE15" i="4"/>
  <c r="AG14" i="4"/>
  <c r="AF14" i="4"/>
  <c r="AE14" i="4"/>
  <c r="AG13" i="4"/>
  <c r="AF13" i="4"/>
  <c r="AE13" i="4"/>
  <c r="AG12" i="4"/>
  <c r="AF12" i="4"/>
  <c r="AE12" i="4"/>
  <c r="AG11" i="4"/>
  <c r="AF11" i="4"/>
  <c r="AE11" i="4"/>
  <c r="AG10" i="4"/>
  <c r="AF10" i="4"/>
  <c r="AE10" i="4"/>
  <c r="AG9" i="4"/>
  <c r="AF9" i="4"/>
  <c r="AE9" i="4"/>
  <c r="AG8" i="4"/>
  <c r="AF8" i="4"/>
  <c r="AE8" i="4"/>
  <c r="AM7" i="4"/>
  <c r="AL7" i="4"/>
  <c r="AK7" i="4"/>
  <c r="AJ7" i="4"/>
  <c r="AI7" i="4"/>
  <c r="AH7" i="4"/>
  <c r="AG7" i="4" l="1"/>
  <c r="AF7" i="4"/>
  <c r="AE7" i="4"/>
  <c r="AP29" i="4"/>
  <c r="AO29" i="4"/>
  <c r="AN29" i="4"/>
  <c r="AP28" i="4"/>
  <c r="AO28" i="4"/>
  <c r="AN28" i="4"/>
  <c r="AP27" i="4"/>
  <c r="AO27" i="4"/>
  <c r="AN27" i="4"/>
  <c r="AP26" i="4"/>
  <c r="AO26" i="4"/>
  <c r="AN26" i="4"/>
  <c r="AP25" i="4"/>
  <c r="AO25" i="4"/>
  <c r="AN25" i="4"/>
  <c r="AP24" i="4"/>
  <c r="AO24" i="4"/>
  <c r="AN24" i="4"/>
  <c r="AP23" i="4"/>
  <c r="AO23" i="4"/>
  <c r="AN23" i="4"/>
  <c r="AP22" i="4"/>
  <c r="AO22" i="4"/>
  <c r="AN22" i="4"/>
  <c r="AP21" i="4"/>
  <c r="AO21" i="4"/>
  <c r="AN21" i="4"/>
  <c r="AP20" i="4"/>
  <c r="AO20" i="4"/>
  <c r="AN20" i="4"/>
  <c r="AP19" i="4"/>
  <c r="AO19" i="4"/>
  <c r="AN19" i="4"/>
  <c r="AP18" i="4"/>
  <c r="AO18" i="4"/>
  <c r="AN18" i="4"/>
  <c r="AP17" i="4"/>
  <c r="AO17" i="4"/>
  <c r="AN17" i="4"/>
  <c r="AP16" i="4"/>
  <c r="AO16" i="4"/>
  <c r="AN16" i="4"/>
  <c r="AP15" i="4"/>
  <c r="AO15" i="4"/>
  <c r="AN15" i="4"/>
  <c r="AP14" i="4"/>
  <c r="AO14" i="4"/>
  <c r="AN14" i="4"/>
  <c r="AP13" i="4"/>
  <c r="AO13" i="4"/>
  <c r="AN13" i="4"/>
  <c r="AP12" i="4"/>
  <c r="AO12" i="4"/>
  <c r="AN12" i="4"/>
  <c r="AP11" i="4"/>
  <c r="AO11" i="4"/>
  <c r="AN11" i="4"/>
  <c r="AP10" i="4"/>
  <c r="AO10" i="4"/>
  <c r="AN10" i="4"/>
  <c r="AP9" i="4"/>
  <c r="AO9" i="4"/>
  <c r="AN9" i="4"/>
  <c r="AP8" i="4"/>
  <c r="AO8" i="4"/>
  <c r="AN8" i="4"/>
  <c r="AV7" i="4"/>
  <c r="AU7" i="4"/>
  <c r="AT7" i="4"/>
  <c r="AS7" i="4"/>
  <c r="AR7" i="4"/>
  <c r="AQ7" i="4"/>
  <c r="AO7" i="4" l="1"/>
  <c r="AN7" i="4"/>
  <c r="AP7" i="4"/>
  <c r="AY29" i="4"/>
  <c r="AX29" i="4"/>
  <c r="AW29" i="4"/>
  <c r="AY28" i="4"/>
  <c r="AX28" i="4"/>
  <c r="AW28" i="4"/>
  <c r="AY27" i="4"/>
  <c r="AX27" i="4"/>
  <c r="AW27" i="4"/>
  <c r="AY26" i="4"/>
  <c r="AX26" i="4"/>
  <c r="AW26" i="4"/>
  <c r="AY25" i="4"/>
  <c r="AX25" i="4"/>
  <c r="AW25" i="4"/>
  <c r="AY24" i="4"/>
  <c r="AX24" i="4"/>
  <c r="AW24" i="4"/>
  <c r="AY23" i="4"/>
  <c r="AX23" i="4"/>
  <c r="AW23" i="4"/>
  <c r="AY22" i="4"/>
  <c r="AX22" i="4"/>
  <c r="AW22" i="4"/>
  <c r="AY21" i="4"/>
  <c r="AX21" i="4"/>
  <c r="AW21" i="4"/>
  <c r="AY20" i="4"/>
  <c r="AX20" i="4"/>
  <c r="AW20" i="4"/>
  <c r="AY19" i="4"/>
  <c r="AX19" i="4"/>
  <c r="AW19" i="4"/>
  <c r="AY18" i="4"/>
  <c r="AX18" i="4"/>
  <c r="AW18" i="4"/>
  <c r="AY17" i="4"/>
  <c r="AX17" i="4"/>
  <c r="AW17" i="4"/>
  <c r="AY16" i="4"/>
  <c r="AX16" i="4"/>
  <c r="AW16" i="4"/>
  <c r="AY15" i="4"/>
  <c r="AX15" i="4"/>
  <c r="AW15" i="4"/>
  <c r="AY14" i="4"/>
  <c r="AX14" i="4"/>
  <c r="AW14" i="4"/>
  <c r="AY13" i="4"/>
  <c r="AX13" i="4"/>
  <c r="AW13" i="4"/>
  <c r="AY12" i="4"/>
  <c r="AX12" i="4"/>
  <c r="AW12" i="4"/>
  <c r="AY11" i="4"/>
  <c r="AX11" i="4"/>
  <c r="AW11" i="4"/>
  <c r="AY10" i="4"/>
  <c r="AX10" i="4"/>
  <c r="AW10" i="4"/>
  <c r="AY9" i="4"/>
  <c r="AX9" i="4"/>
  <c r="AW9" i="4"/>
  <c r="AY8" i="4"/>
  <c r="AX8" i="4"/>
  <c r="AW8" i="4"/>
  <c r="BE7" i="4"/>
  <c r="BD7" i="4"/>
  <c r="BC7" i="4"/>
  <c r="BB7" i="4"/>
  <c r="BA7" i="4"/>
  <c r="AZ7" i="4"/>
  <c r="AW7" i="4" l="1"/>
  <c r="AX7" i="4"/>
  <c r="AY7" i="4"/>
  <c r="O34" i="6"/>
  <c r="N34" i="6"/>
  <c r="M34" i="6"/>
  <c r="O33" i="6"/>
  <c r="N33" i="6"/>
  <c r="M33" i="6"/>
  <c r="U32" i="6"/>
  <c r="T32" i="6"/>
  <c r="S32" i="6"/>
  <c r="R32" i="6"/>
  <c r="Q32" i="6"/>
  <c r="Q7" i="6" s="1"/>
  <c r="P32" i="6"/>
  <c r="O31" i="6"/>
  <c r="N31" i="6"/>
  <c r="M31" i="6"/>
  <c r="O30" i="6"/>
  <c r="N30" i="6"/>
  <c r="M30" i="6"/>
  <c r="O29" i="6"/>
  <c r="N29" i="6"/>
  <c r="M29" i="6"/>
  <c r="O28" i="6"/>
  <c r="N28" i="6"/>
  <c r="M28" i="6"/>
  <c r="O27" i="6"/>
  <c r="N27" i="6"/>
  <c r="M27" i="6"/>
  <c r="O26" i="6"/>
  <c r="N26" i="6"/>
  <c r="M26" i="6"/>
  <c r="O25" i="6"/>
  <c r="N25" i="6"/>
  <c r="M25" i="6"/>
  <c r="O24" i="6"/>
  <c r="N24" i="6"/>
  <c r="M24" i="6"/>
  <c r="O23" i="6"/>
  <c r="N23" i="6"/>
  <c r="M23" i="6"/>
  <c r="O22" i="6"/>
  <c r="N22" i="6"/>
  <c r="M22" i="6"/>
  <c r="O21" i="6"/>
  <c r="N21" i="6"/>
  <c r="M21" i="6"/>
  <c r="O20" i="6"/>
  <c r="N20" i="6"/>
  <c r="M20" i="6"/>
  <c r="O19" i="6"/>
  <c r="N19" i="6"/>
  <c r="M19" i="6"/>
  <c r="O18" i="6"/>
  <c r="N18" i="6"/>
  <c r="M18" i="6"/>
  <c r="O17" i="6"/>
  <c r="N17" i="6"/>
  <c r="M17" i="6"/>
  <c r="O16" i="6"/>
  <c r="N16" i="6"/>
  <c r="M16" i="6"/>
  <c r="O15" i="6"/>
  <c r="N15" i="6"/>
  <c r="M15" i="6"/>
  <c r="O14" i="6"/>
  <c r="N14" i="6"/>
  <c r="M14" i="6"/>
  <c r="O13" i="6"/>
  <c r="N13" i="6"/>
  <c r="M13" i="6"/>
  <c r="O12" i="6"/>
  <c r="N12" i="6"/>
  <c r="M12" i="6"/>
  <c r="O11" i="6"/>
  <c r="N11" i="6"/>
  <c r="M11" i="6"/>
  <c r="O10" i="6"/>
  <c r="N10" i="6"/>
  <c r="M10" i="6"/>
  <c r="O9" i="6"/>
  <c r="N9" i="6"/>
  <c r="M9" i="6"/>
  <c r="U8" i="6"/>
  <c r="T8" i="6"/>
  <c r="S8" i="6"/>
  <c r="R8" i="6"/>
  <c r="Q8" i="6"/>
  <c r="P8" i="6"/>
  <c r="G32" i="6"/>
  <c r="H32" i="6"/>
  <c r="I32" i="6"/>
  <c r="J32" i="6"/>
  <c r="K32" i="6"/>
  <c r="L32" i="6"/>
  <c r="G8" i="6"/>
  <c r="H8" i="6"/>
  <c r="I8" i="6"/>
  <c r="J8" i="6"/>
  <c r="K8" i="6"/>
  <c r="L8" i="6"/>
  <c r="F28" i="6"/>
  <c r="E28" i="6"/>
  <c r="D28" i="6"/>
  <c r="F27" i="6"/>
  <c r="E27" i="6"/>
  <c r="D27" i="6"/>
  <c r="F26" i="6"/>
  <c r="E26" i="6"/>
  <c r="D26" i="6"/>
  <c r="F25" i="6"/>
  <c r="E25" i="6"/>
  <c r="D25" i="6"/>
  <c r="F24" i="6"/>
  <c r="E24" i="6"/>
  <c r="D24" i="6"/>
  <c r="F34" i="6"/>
  <c r="E34" i="6"/>
  <c r="D34" i="6"/>
  <c r="F33" i="6"/>
  <c r="E33" i="6"/>
  <c r="D33" i="6"/>
  <c r="F31" i="6"/>
  <c r="E31" i="6"/>
  <c r="D31" i="6"/>
  <c r="F30" i="6"/>
  <c r="E30" i="6"/>
  <c r="D30" i="6"/>
  <c r="F29" i="6"/>
  <c r="E29" i="6"/>
  <c r="D29" i="6"/>
  <c r="F23" i="6"/>
  <c r="E23" i="6"/>
  <c r="D23" i="6"/>
  <c r="F22" i="6"/>
  <c r="E22" i="6"/>
  <c r="D22" i="6"/>
  <c r="F21" i="6"/>
  <c r="E21" i="6"/>
  <c r="D21" i="6"/>
  <c r="F20" i="6"/>
  <c r="E20" i="6"/>
  <c r="D20" i="6"/>
  <c r="F19" i="6"/>
  <c r="E19" i="6"/>
  <c r="D19" i="6"/>
  <c r="F18" i="6"/>
  <c r="E18" i="6"/>
  <c r="D18" i="6"/>
  <c r="F17" i="6"/>
  <c r="E17" i="6"/>
  <c r="D17" i="6"/>
  <c r="F16" i="6"/>
  <c r="E16" i="6"/>
  <c r="D16" i="6"/>
  <c r="F15" i="6"/>
  <c r="E15" i="6"/>
  <c r="D15" i="6"/>
  <c r="F14" i="6"/>
  <c r="E14" i="6"/>
  <c r="D14" i="6"/>
  <c r="F13" i="6"/>
  <c r="E13" i="6"/>
  <c r="D13" i="6"/>
  <c r="F12" i="6"/>
  <c r="E12" i="6"/>
  <c r="D12" i="6"/>
  <c r="F11" i="6"/>
  <c r="E11" i="6"/>
  <c r="D11" i="6"/>
  <c r="F10" i="6"/>
  <c r="E10" i="6"/>
  <c r="D10" i="6"/>
  <c r="F9" i="6"/>
  <c r="E9" i="6"/>
  <c r="D9" i="6"/>
  <c r="AG29" i="5"/>
  <c r="AF29" i="5"/>
  <c r="AE29" i="5"/>
  <c r="AG28" i="5"/>
  <c r="AF28" i="5"/>
  <c r="AE28" i="5"/>
  <c r="AG27" i="5"/>
  <c r="AF27" i="5"/>
  <c r="AE27" i="5"/>
  <c r="AG26" i="5"/>
  <c r="AF26" i="5"/>
  <c r="AE26" i="5"/>
  <c r="AG25" i="5"/>
  <c r="AF25" i="5"/>
  <c r="AE25" i="5"/>
  <c r="AG24" i="5"/>
  <c r="AF24" i="5"/>
  <c r="AE24" i="5"/>
  <c r="AG23" i="5"/>
  <c r="AF23" i="5"/>
  <c r="AE23" i="5"/>
  <c r="AG22" i="5"/>
  <c r="AF22" i="5"/>
  <c r="AE22" i="5"/>
  <c r="AG21" i="5"/>
  <c r="AF21" i="5"/>
  <c r="AE21" i="5"/>
  <c r="AG20" i="5"/>
  <c r="AF20" i="5"/>
  <c r="AE20" i="5"/>
  <c r="AG19" i="5"/>
  <c r="AF19" i="5"/>
  <c r="AE19" i="5"/>
  <c r="AG18" i="5"/>
  <c r="AF18" i="5"/>
  <c r="AE18" i="5"/>
  <c r="AG17" i="5"/>
  <c r="AF17" i="5"/>
  <c r="AE17" i="5"/>
  <c r="AG16" i="5"/>
  <c r="AF16" i="5"/>
  <c r="AE16" i="5"/>
  <c r="AG15" i="5"/>
  <c r="AF15" i="5"/>
  <c r="AE15" i="5"/>
  <c r="AG14" i="5"/>
  <c r="AF14" i="5"/>
  <c r="AE14" i="5"/>
  <c r="AG13" i="5"/>
  <c r="AF13" i="5"/>
  <c r="AE13" i="5"/>
  <c r="AG12" i="5"/>
  <c r="AF12" i="5"/>
  <c r="AE12" i="5"/>
  <c r="AG11" i="5"/>
  <c r="AF11" i="5"/>
  <c r="AE11" i="5"/>
  <c r="AG10" i="5"/>
  <c r="AF10" i="5"/>
  <c r="AE10" i="5"/>
  <c r="AG9" i="5"/>
  <c r="AF9" i="5"/>
  <c r="AE9" i="5"/>
  <c r="AG8" i="5"/>
  <c r="AF8" i="5"/>
  <c r="AE8" i="5"/>
  <c r="AM7" i="5"/>
  <c r="AL7" i="5"/>
  <c r="AK7" i="5"/>
  <c r="AJ7" i="5"/>
  <c r="AI7" i="5"/>
  <c r="AH7" i="5"/>
  <c r="X29" i="5"/>
  <c r="W29" i="5"/>
  <c r="V29" i="5"/>
  <c r="O29" i="5"/>
  <c r="N29" i="5"/>
  <c r="M29" i="5"/>
  <c r="F29" i="5"/>
  <c r="E29" i="5"/>
  <c r="D29" i="5"/>
  <c r="X28" i="5"/>
  <c r="W28" i="5"/>
  <c r="V28" i="5"/>
  <c r="O28" i="5"/>
  <c r="N28" i="5"/>
  <c r="M28" i="5"/>
  <c r="F28" i="5"/>
  <c r="E28" i="5"/>
  <c r="D28" i="5"/>
  <c r="X27" i="5"/>
  <c r="W27" i="5"/>
  <c r="V27" i="5"/>
  <c r="O27" i="5"/>
  <c r="N27" i="5"/>
  <c r="M27" i="5"/>
  <c r="F27" i="5"/>
  <c r="E27" i="5"/>
  <c r="D27" i="5"/>
  <c r="X26" i="5"/>
  <c r="W26" i="5"/>
  <c r="V26" i="5"/>
  <c r="O26" i="5"/>
  <c r="N26" i="5"/>
  <c r="M26" i="5"/>
  <c r="F26" i="5"/>
  <c r="E26" i="5"/>
  <c r="D26" i="5"/>
  <c r="X25" i="5"/>
  <c r="W25" i="5"/>
  <c r="V25" i="5"/>
  <c r="O25" i="5"/>
  <c r="N25" i="5"/>
  <c r="M25" i="5"/>
  <c r="F25" i="5"/>
  <c r="E25" i="5"/>
  <c r="D25" i="5"/>
  <c r="X24" i="5"/>
  <c r="W24" i="5"/>
  <c r="V24" i="5"/>
  <c r="O24" i="5"/>
  <c r="N24" i="5"/>
  <c r="M24" i="5"/>
  <c r="F24" i="5"/>
  <c r="E24" i="5"/>
  <c r="D24" i="5"/>
  <c r="X23" i="5"/>
  <c r="W23" i="5"/>
  <c r="V23" i="5"/>
  <c r="O23" i="5"/>
  <c r="N23" i="5"/>
  <c r="M23" i="5"/>
  <c r="F23" i="5"/>
  <c r="E23" i="5"/>
  <c r="D23" i="5"/>
  <c r="X22" i="5"/>
  <c r="W22" i="5"/>
  <c r="V22" i="5"/>
  <c r="O22" i="5"/>
  <c r="N22" i="5"/>
  <c r="M22" i="5"/>
  <c r="F22" i="5"/>
  <c r="E22" i="5"/>
  <c r="D22" i="5"/>
  <c r="X21" i="5"/>
  <c r="W21" i="5"/>
  <c r="V21" i="5"/>
  <c r="O21" i="5"/>
  <c r="N21" i="5"/>
  <c r="M21" i="5"/>
  <c r="F21" i="5"/>
  <c r="E21" i="5"/>
  <c r="D21" i="5"/>
  <c r="X20" i="5"/>
  <c r="W20" i="5"/>
  <c r="V20" i="5"/>
  <c r="O20" i="5"/>
  <c r="N20" i="5"/>
  <c r="M20" i="5"/>
  <c r="F20" i="5"/>
  <c r="E20" i="5"/>
  <c r="D20" i="5"/>
  <c r="X19" i="5"/>
  <c r="W19" i="5"/>
  <c r="V19" i="5"/>
  <c r="O19" i="5"/>
  <c r="N19" i="5"/>
  <c r="M19" i="5"/>
  <c r="F19" i="5"/>
  <c r="E19" i="5"/>
  <c r="D19" i="5"/>
  <c r="X18" i="5"/>
  <c r="W18" i="5"/>
  <c r="V18" i="5"/>
  <c r="O18" i="5"/>
  <c r="N18" i="5"/>
  <c r="M18" i="5"/>
  <c r="F18" i="5"/>
  <c r="E18" i="5"/>
  <c r="D18" i="5"/>
  <c r="X17" i="5"/>
  <c r="W17" i="5"/>
  <c r="V17" i="5"/>
  <c r="O17" i="5"/>
  <c r="N17" i="5"/>
  <c r="M17" i="5"/>
  <c r="F17" i="5"/>
  <c r="E17" i="5"/>
  <c r="D17" i="5"/>
  <c r="X16" i="5"/>
  <c r="W16" i="5"/>
  <c r="V16" i="5"/>
  <c r="O16" i="5"/>
  <c r="N16" i="5"/>
  <c r="M16" i="5"/>
  <c r="F16" i="5"/>
  <c r="E16" i="5"/>
  <c r="D16" i="5"/>
  <c r="X15" i="5"/>
  <c r="W15" i="5"/>
  <c r="V15" i="5"/>
  <c r="O15" i="5"/>
  <c r="N15" i="5"/>
  <c r="M15" i="5"/>
  <c r="F15" i="5"/>
  <c r="E15" i="5"/>
  <c r="D15" i="5"/>
  <c r="X14" i="5"/>
  <c r="W14" i="5"/>
  <c r="V14" i="5"/>
  <c r="O14" i="5"/>
  <c r="N14" i="5"/>
  <c r="M14" i="5"/>
  <c r="F14" i="5"/>
  <c r="E14" i="5"/>
  <c r="D14" i="5"/>
  <c r="X13" i="5"/>
  <c r="W13" i="5"/>
  <c r="V13" i="5"/>
  <c r="O13" i="5"/>
  <c r="N13" i="5"/>
  <c r="M13" i="5"/>
  <c r="F13" i="5"/>
  <c r="E13" i="5"/>
  <c r="D13" i="5"/>
  <c r="X12" i="5"/>
  <c r="W12" i="5"/>
  <c r="V12" i="5"/>
  <c r="O12" i="5"/>
  <c r="N12" i="5"/>
  <c r="M12" i="5"/>
  <c r="F12" i="5"/>
  <c r="E12" i="5"/>
  <c r="D12" i="5"/>
  <c r="X11" i="5"/>
  <c r="W11" i="5"/>
  <c r="V11" i="5"/>
  <c r="O11" i="5"/>
  <c r="N11" i="5"/>
  <c r="M11" i="5"/>
  <c r="F11" i="5"/>
  <c r="E11" i="5"/>
  <c r="D11" i="5"/>
  <c r="X10" i="5"/>
  <c r="W10" i="5"/>
  <c r="V10" i="5"/>
  <c r="O10" i="5"/>
  <c r="N10" i="5"/>
  <c r="M10" i="5"/>
  <c r="F10" i="5"/>
  <c r="E10" i="5"/>
  <c r="D10" i="5"/>
  <c r="X9" i="5"/>
  <c r="W9" i="5"/>
  <c r="V9" i="5"/>
  <c r="O9" i="5"/>
  <c r="N9" i="5"/>
  <c r="M9" i="5"/>
  <c r="F9" i="5"/>
  <c r="E9" i="5"/>
  <c r="D9" i="5"/>
  <c r="X8" i="5"/>
  <c r="W8" i="5"/>
  <c r="V8" i="5"/>
  <c r="O8" i="5"/>
  <c r="N8" i="5"/>
  <c r="M8" i="5"/>
  <c r="F8" i="5"/>
  <c r="E8" i="5"/>
  <c r="D8" i="5"/>
  <c r="AD7" i="5"/>
  <c r="AC7" i="5"/>
  <c r="AB7" i="5"/>
  <c r="AA7" i="5"/>
  <c r="Z7" i="5"/>
  <c r="Y7" i="5"/>
  <c r="U7" i="5"/>
  <c r="T7" i="5"/>
  <c r="S7" i="5"/>
  <c r="R7" i="5"/>
  <c r="Q7" i="5"/>
  <c r="P7" i="5"/>
  <c r="L7" i="5"/>
  <c r="K7" i="5"/>
  <c r="J7" i="5"/>
  <c r="I7" i="5"/>
  <c r="H7" i="5"/>
  <c r="G7" i="5"/>
  <c r="N32" i="6" l="1"/>
  <c r="P7" i="6"/>
  <c r="M32" i="6"/>
  <c r="D32" i="6"/>
  <c r="S7" i="6"/>
  <c r="V7" i="5"/>
  <c r="E7" i="5"/>
  <c r="E32" i="6"/>
  <c r="F32" i="6"/>
  <c r="R7" i="6"/>
  <c r="O32" i="6"/>
  <c r="T7" i="6"/>
  <c r="N8" i="6"/>
  <c r="N7" i="6" s="1"/>
  <c r="U7" i="6"/>
  <c r="O7" i="5"/>
  <c r="M7" i="5"/>
  <c r="F7" i="5"/>
  <c r="W7" i="5"/>
  <c r="D7" i="5"/>
  <c r="X7" i="5"/>
  <c r="AG7" i="5"/>
  <c r="N7" i="5"/>
  <c r="AF7" i="5"/>
  <c r="AE7" i="5"/>
  <c r="D8" i="6"/>
  <c r="O8" i="6"/>
  <c r="E8" i="6"/>
  <c r="M8" i="6"/>
  <c r="M7" i="6" s="1"/>
  <c r="F8" i="6"/>
  <c r="J7" i="6"/>
  <c r="L7" i="6"/>
  <c r="K7" i="6"/>
  <c r="G7" i="6"/>
  <c r="I7" i="6"/>
  <c r="H7" i="6"/>
  <c r="BH29" i="4"/>
  <c r="BG29" i="4"/>
  <c r="BF29" i="4"/>
  <c r="BH28" i="4"/>
  <c r="BG28" i="4"/>
  <c r="BF28" i="4"/>
  <c r="BH27" i="4"/>
  <c r="BG27" i="4"/>
  <c r="BF27" i="4"/>
  <c r="BH26" i="4"/>
  <c r="BG26" i="4"/>
  <c r="BF26" i="4"/>
  <c r="BH25" i="4"/>
  <c r="BG25" i="4"/>
  <c r="BF25" i="4"/>
  <c r="BH24" i="4"/>
  <c r="BG24" i="4"/>
  <c r="BF24" i="4"/>
  <c r="BH23" i="4"/>
  <c r="BG23" i="4"/>
  <c r="BF23" i="4"/>
  <c r="BH22" i="4"/>
  <c r="BG22" i="4"/>
  <c r="BF22" i="4"/>
  <c r="BH21" i="4"/>
  <c r="BG21" i="4"/>
  <c r="BF21" i="4"/>
  <c r="BH20" i="4"/>
  <c r="BG20" i="4"/>
  <c r="BF20" i="4"/>
  <c r="BH19" i="4"/>
  <c r="BG19" i="4"/>
  <c r="BF19" i="4"/>
  <c r="BH18" i="4"/>
  <c r="BG18" i="4"/>
  <c r="BF18" i="4"/>
  <c r="BH17" i="4"/>
  <c r="BG17" i="4"/>
  <c r="BF17" i="4"/>
  <c r="BH16" i="4"/>
  <c r="BG16" i="4"/>
  <c r="BF16" i="4"/>
  <c r="BH15" i="4"/>
  <c r="BG15" i="4"/>
  <c r="BF15" i="4"/>
  <c r="BH14" i="4"/>
  <c r="BG14" i="4"/>
  <c r="BF14" i="4"/>
  <c r="BH13" i="4"/>
  <c r="BG13" i="4"/>
  <c r="BF13" i="4"/>
  <c r="BH12" i="4"/>
  <c r="BG12" i="4"/>
  <c r="BF12" i="4"/>
  <c r="BH11" i="4"/>
  <c r="BG11" i="4"/>
  <c r="BF11" i="4"/>
  <c r="BH10" i="4"/>
  <c r="BG10" i="4"/>
  <c r="BF10" i="4"/>
  <c r="BH9" i="4"/>
  <c r="BG9" i="4"/>
  <c r="BF9" i="4"/>
  <c r="BH8" i="4"/>
  <c r="BG8" i="4"/>
  <c r="BF8" i="4"/>
  <c r="BN7" i="4"/>
  <c r="BM7" i="4"/>
  <c r="BL7" i="4"/>
  <c r="BK7" i="4"/>
  <c r="BJ7" i="4"/>
  <c r="BI7" i="4"/>
  <c r="BZ29" i="4"/>
  <c r="BY29" i="4"/>
  <c r="BX29" i="4"/>
  <c r="BZ28" i="4"/>
  <c r="BY28" i="4"/>
  <c r="BX28" i="4"/>
  <c r="BZ27" i="4"/>
  <c r="BY27" i="4"/>
  <c r="BX27" i="4"/>
  <c r="BZ26" i="4"/>
  <c r="BY26" i="4"/>
  <c r="BX26" i="4"/>
  <c r="BZ25" i="4"/>
  <c r="BY25" i="4"/>
  <c r="BX25" i="4"/>
  <c r="BZ24" i="4"/>
  <c r="BY24" i="4"/>
  <c r="BX24" i="4"/>
  <c r="BZ23" i="4"/>
  <c r="BY23" i="4"/>
  <c r="BX23" i="4"/>
  <c r="BZ22" i="4"/>
  <c r="BY22" i="4"/>
  <c r="BX22" i="4"/>
  <c r="BZ21" i="4"/>
  <c r="BY21" i="4"/>
  <c r="BX21" i="4"/>
  <c r="BZ20" i="4"/>
  <c r="BY20" i="4"/>
  <c r="BX20" i="4"/>
  <c r="BZ19" i="4"/>
  <c r="BY19" i="4"/>
  <c r="BX19" i="4"/>
  <c r="BZ18" i="4"/>
  <c r="BY18" i="4"/>
  <c r="BX18" i="4"/>
  <c r="BZ17" i="4"/>
  <c r="BY17" i="4"/>
  <c r="BX17" i="4"/>
  <c r="BZ16" i="4"/>
  <c r="BY16" i="4"/>
  <c r="BX16" i="4"/>
  <c r="BZ15" i="4"/>
  <c r="BY15" i="4"/>
  <c r="BX15" i="4"/>
  <c r="BZ14" i="4"/>
  <c r="BY14" i="4"/>
  <c r="BX14" i="4"/>
  <c r="BZ13" i="4"/>
  <c r="BY13" i="4"/>
  <c r="BX13" i="4"/>
  <c r="BZ12" i="4"/>
  <c r="BY12" i="4"/>
  <c r="BX12" i="4"/>
  <c r="BZ11" i="4"/>
  <c r="BY11" i="4"/>
  <c r="BX11" i="4"/>
  <c r="BZ10" i="4"/>
  <c r="BY10" i="4"/>
  <c r="BX10" i="4"/>
  <c r="BZ9" i="4"/>
  <c r="BY9" i="4"/>
  <c r="BX9" i="4"/>
  <c r="BZ8" i="4"/>
  <c r="BY8" i="4"/>
  <c r="BX8" i="4"/>
  <c r="CF7" i="4"/>
  <c r="CE7" i="4"/>
  <c r="CD7" i="4"/>
  <c r="CC7" i="4"/>
  <c r="CB7" i="4"/>
  <c r="CA7" i="4"/>
  <c r="D7" i="6" l="1"/>
  <c r="E7" i="6"/>
  <c r="F7" i="6"/>
  <c r="O7" i="6"/>
  <c r="BH7" i="4"/>
  <c r="BG7" i="4"/>
  <c r="BF7" i="4"/>
  <c r="BY7" i="4"/>
  <c r="BX7" i="4"/>
  <c r="BZ7" i="4"/>
  <c r="BQ29" i="4"/>
  <c r="BP29" i="4"/>
  <c r="BO29" i="4"/>
  <c r="BQ28" i="4"/>
  <c r="BP28" i="4"/>
  <c r="BO28" i="4"/>
  <c r="BQ27" i="4"/>
  <c r="BP27" i="4"/>
  <c r="BO27" i="4"/>
  <c r="BQ26" i="4"/>
  <c r="BP26" i="4"/>
  <c r="BO26" i="4"/>
  <c r="BQ25" i="4"/>
  <c r="BP25" i="4"/>
  <c r="BO25" i="4"/>
  <c r="BQ24" i="4"/>
  <c r="BP24" i="4"/>
  <c r="BO24" i="4"/>
  <c r="BQ23" i="4"/>
  <c r="BP23" i="4"/>
  <c r="BO23" i="4"/>
  <c r="BQ22" i="4"/>
  <c r="BP22" i="4"/>
  <c r="BO22" i="4"/>
  <c r="BQ21" i="4"/>
  <c r="BP21" i="4"/>
  <c r="BO21" i="4"/>
  <c r="BQ20" i="4"/>
  <c r="BP20" i="4"/>
  <c r="BO20" i="4"/>
  <c r="BQ19" i="4"/>
  <c r="BP19" i="4"/>
  <c r="BO19" i="4"/>
  <c r="BQ18" i="4"/>
  <c r="BP18" i="4"/>
  <c r="BO18" i="4"/>
  <c r="BQ17" i="4"/>
  <c r="BP17" i="4"/>
  <c r="BO17" i="4"/>
  <c r="BQ16" i="4"/>
  <c r="BP16" i="4"/>
  <c r="BO16" i="4"/>
  <c r="BQ15" i="4"/>
  <c r="BP15" i="4"/>
  <c r="BO15" i="4"/>
  <c r="BQ14" i="4"/>
  <c r="BP14" i="4"/>
  <c r="BO14" i="4"/>
  <c r="BQ13" i="4"/>
  <c r="BP13" i="4"/>
  <c r="BO13" i="4"/>
  <c r="BQ12" i="4"/>
  <c r="BP12" i="4"/>
  <c r="BO12" i="4"/>
  <c r="BQ11" i="4"/>
  <c r="BP11" i="4"/>
  <c r="BO11" i="4"/>
  <c r="BQ10" i="4"/>
  <c r="BP10" i="4"/>
  <c r="BO10" i="4"/>
  <c r="BQ9" i="4"/>
  <c r="BP9" i="4"/>
  <c r="BO9" i="4"/>
  <c r="BQ8" i="4"/>
  <c r="BP8" i="4"/>
  <c r="BO8" i="4"/>
  <c r="BW7" i="4"/>
  <c r="BV7" i="4"/>
  <c r="BU7" i="4"/>
  <c r="BT7" i="4"/>
  <c r="BS7" i="4"/>
  <c r="BR7" i="4"/>
  <c r="BO7" i="4" l="1"/>
  <c r="BP7" i="4"/>
  <c r="BQ7" i="4"/>
</calcChain>
</file>

<file path=xl/sharedStrings.xml><?xml version="1.0" encoding="utf-8"?>
<sst xmlns="http://schemas.openxmlformats.org/spreadsheetml/2006/main" count="311" uniqueCount="65">
  <si>
    <r>
      <rPr>
        <sz val="12"/>
        <rFont val="標楷體"/>
        <family val="4"/>
        <charset val="136"/>
      </rPr>
      <t>項目名稱</t>
    </r>
  </si>
  <si>
    <r>
      <rPr>
        <sz val="12"/>
        <rFont val="標楷體"/>
        <family val="4"/>
        <charset val="136"/>
      </rPr>
      <t>複分類
項目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</si>
  <si>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</si>
  <si>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</si>
  <si>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合計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</si>
  <si>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</si>
  <si>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</si>
  <si>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</si>
  <si>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</si>
  <si>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7" type="noConversion"/>
  </si>
  <si>
    <r>
      <rPr>
        <sz val="12"/>
        <rFont val="標楷體"/>
        <family val="4"/>
        <charset val="136"/>
      </rPr>
      <t xml:space="preserve">育嬰津貼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件、元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初核人數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</si>
  <si>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縣
市
別</t>
    </r>
    <phoneticPr fontId="1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</si>
  <si>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</si>
  <si>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臺灣省</t>
    </r>
    <phoneticPr fontId="7" type="noConversion"/>
  </si>
  <si>
    <r>
      <rPr>
        <sz val="12"/>
        <rFont val="標楷體"/>
        <family val="4"/>
        <charset val="136"/>
      </rPr>
      <t>臺北縣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</si>
  <si>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</si>
  <si>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桃園縣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</si>
  <si>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</si>
  <si>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</si>
  <si>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臺中縣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</si>
  <si>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</si>
  <si>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</si>
  <si>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</si>
  <si>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</si>
  <si>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臺南縣</t>
    </r>
  </si>
  <si>
    <r>
      <rPr>
        <sz val="12"/>
        <rFont val="標楷體"/>
        <family val="4"/>
        <charset val="136"/>
      </rPr>
      <t>高雄縣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</si>
  <si>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</si>
  <si>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</si>
  <si>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</si>
  <si>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</si>
  <si>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</si>
  <si>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</si>
  <si>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</si>
  <si>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</si>
  <si>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臺南市</t>
    </r>
  </si>
  <si>
    <r>
      <rPr>
        <b/>
        <sz val="12"/>
        <rFont val="標楷體"/>
        <family val="4"/>
        <charset val="136"/>
      </rPr>
      <t>臺北市</t>
    </r>
    <phoneticPr fontId="7" type="noConversion"/>
  </si>
  <si>
    <r>
      <rPr>
        <b/>
        <sz val="12"/>
        <rFont val="標楷體"/>
        <family val="4"/>
        <charset val="136"/>
      </rPr>
      <t>高雄市</t>
    </r>
    <phoneticPr fontId="7" type="noConversion"/>
  </si>
  <si>
    <r>
      <rPr>
        <b/>
        <sz val="12"/>
        <rFont val="標楷體"/>
        <family val="4"/>
        <charset val="136"/>
      </rPr>
      <t>金馬地區</t>
    </r>
    <phoneticPr fontId="2" type="noConversion"/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</si>
  <si>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</si>
  <si>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</si>
  <si>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複分類
項目</t>
    </r>
    <phoneticPr fontId="2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</si>
  <si>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</si>
  <si>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</si>
  <si>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</si>
  <si>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</si>
  <si>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</si>
  <si>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</si>
  <si>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</si>
  <si>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</si>
  <si>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</si>
  <si>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</si>
  <si>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</si>
  <si>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</si>
  <si>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</si>
  <si>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</si>
  <si>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就保被保險人符合育嬰留職停薪規定請領育嬰留職停薪津貼，依其留職停
　　薪期間按月核發，核發第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個月即計入初次核付人數。本表件數、金額包
　　含初次核付及再次核付資料。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</si>
  <si>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1. 98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日起就業保險保險給付新增育嬰留職停薪津貼。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就保被保險人符合育嬰留職停薪規定請領育嬰留職停薪津貼，依其留職
　　　停薪期間按月核發，核發第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個月即計入初次核付人數。本表件數、金額
　　　包含初次核付及再次核付資料。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</si>
  <si>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就保被保險人符合育嬰留職停薪規定請領育嬰留職停薪津貼，依其留職
　　　停薪期間按月核發，核發第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個月即計入初次核付人數。本表件數、金額
　　　包含初次核付及再次核付資料。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年起統計資料依改制後縣市別
　　　編製。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</si>
  <si>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就保被保險人符合育嬰留職停薪規定請領育嬰留職停薪津貼，依其留職
　　　停薪期間按月核發，核發第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個月即計入初次核付人數。本表件數、金額
　　　包含初次核付及再次核付資料。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年起統計資料依改制後縣市別編製。</t>
    </r>
    <phoneticPr fontId="4" type="noConversion"/>
  </si>
  <si>
    <t>就業保險育嬰留職停薪津貼給付件數、金額及初次核付人數
－按縣市分</t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</si>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</sst>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/>
    <xf numFmtId="0" fontId="5" fillId="0" borderId="0" xfId="0" applyFont="1" applyBorder="1" applyAlignment="1"/>
    <xf numFmtId="0" fontId="5" fillId="2" borderId="1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76" fontId="9" fillId="2" borderId="5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10" fillId="2" borderId="5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176" fontId="10" fillId="2" borderId="2" xfId="0" applyNumberFormat="1" applyFont="1" applyFill="1" applyBorder="1" applyAlignment="1">
      <alignment vertical="center"/>
    </xf>
    <xf numFmtId="176" fontId="10" fillId="2" borderId="6" xfId="0" applyNumberFormat="1" applyFont="1" applyFill="1" applyBorder="1" applyAlignment="1">
      <alignment vertical="center"/>
    </xf>
    <xf numFmtId="176" fontId="10" fillId="2" borderId="3" xfId="0" applyNumberFormat="1" applyFont="1" applyFill="1" applyBorder="1" applyAlignment="1">
      <alignment vertical="center"/>
    </xf>
    <xf numFmtId="176" fontId="10" fillId="2" borderId="4" xfId="0" applyNumberFormat="1" applyFont="1" applyFill="1" applyBorder="1" applyAlignment="1">
      <alignment vertical="center"/>
    </xf>
    <xf numFmtId="176" fontId="9" fillId="0" borderId="5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176" fontId="10" fillId="0" borderId="6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76" fontId="10" fillId="0" borderId="4" xfId="0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6" fontId="10" fillId="0" borderId="5" xfId="0" applyNumberFormat="1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vertical="center"/>
    </xf>
    <xf numFmtId="176" fontId="10" fillId="0" borderId="2" xfId="0" applyNumberFormat="1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vertical="center"/>
    </xf>
    <xf numFmtId="176" fontId="10" fillId="0" borderId="3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top" wrapText="1"/>
    </xf>
    <xf numFmtId="0" fontId="0" fillId="0" borderId="19" xfId="0" applyBorder="1" applyAlignment="1">
      <alignment vertical="top" wrapText="1"/>
    </xf>
    <xf numFmtId="0" fontId="5" fillId="0" borderId="2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left" vertical="top" wrapText="1"/>
    </xf>
    <xf numFmtId="0" fontId="0" fillId="0" borderId="19" xfId="0" applyFill="1" applyBorder="1" applyAlignment="1">
      <alignment vertical="top" wrapText="1"/>
    </xf>
    <xf numFmtId="0" fontId="4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CF31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6.25" style="2" customWidth="1"/>
    <col min="2" max="2" width="4.625" style="2" customWidth="1"/>
    <col min="3" max="3" width="11.25" style="1" customWidth="1"/>
    <col min="4" max="4" width="7.75" style="3" customWidth="1"/>
    <col min="5" max="5" width="6.75" style="3" customWidth="1"/>
    <col min="6" max="6" width="12.625" style="3" customWidth="1"/>
    <col min="7" max="7" width="7.375" style="3" customWidth="1"/>
    <col min="8" max="8" width="6.75" style="3" customWidth="1"/>
    <col min="9" max="9" width="11.625" style="3" customWidth="1"/>
    <col min="10" max="10" width="7.75" style="3" customWidth="1"/>
    <col min="11" max="11" width="6.75" style="3" customWidth="1"/>
    <col min="12" max="12" width="11.625" style="3" customWidth="1"/>
    <col min="13" max="13" width="7.75" style="3" customWidth="1"/>
    <col min="14" max="14" width="6.75" style="3" customWidth="1"/>
    <col min="15" max="15" width="12.625" style="3" customWidth="1"/>
    <col min="16" max="16" width="7.375" style="3" customWidth="1"/>
    <col min="17" max="17" width="6.75" style="3" customWidth="1"/>
    <col min="18" max="18" width="11.625" style="3" customWidth="1"/>
    <col min="19" max="19" width="7.75" style="3" customWidth="1"/>
    <col min="20" max="20" width="6.75" style="3" customWidth="1"/>
    <col min="21" max="21" width="11.625" style="3" customWidth="1"/>
    <col min="22" max="22" width="7.75" style="41" customWidth="1"/>
    <col min="23" max="23" width="6.75" style="41" customWidth="1"/>
    <col min="24" max="24" width="11.625" style="41" customWidth="1"/>
    <col min="25" max="25" width="7.375" style="41" customWidth="1"/>
    <col min="26" max="26" width="6.75" style="41" customWidth="1"/>
    <col min="27" max="27" width="11.625" style="41" customWidth="1"/>
    <col min="28" max="28" width="7.75" style="41" customWidth="1"/>
    <col min="29" max="29" width="6.75" style="41" customWidth="1"/>
    <col min="30" max="30" width="11.625" style="41" customWidth="1"/>
    <col min="31" max="31" width="7.75" style="3" customWidth="1"/>
    <col min="32" max="32" width="6.75" style="3" customWidth="1"/>
    <col min="33" max="33" width="11.625" style="3" customWidth="1"/>
    <col min="34" max="34" width="7.375" style="3" customWidth="1"/>
    <col min="35" max="35" width="6.75" style="3" customWidth="1"/>
    <col min="36" max="36" width="11.625" style="3" customWidth="1"/>
    <col min="37" max="37" width="7.75" style="3" customWidth="1"/>
    <col min="38" max="38" width="6.75" style="3" customWidth="1"/>
    <col min="39" max="39" width="11.625" style="3" customWidth="1"/>
    <col min="40" max="40" width="7.75" style="3" customWidth="1"/>
    <col min="41" max="41" width="6.75" style="3" customWidth="1"/>
    <col min="42" max="42" width="11.625" style="3" customWidth="1"/>
    <col min="43" max="43" width="7.375" style="3" customWidth="1"/>
    <col min="44" max="44" width="6.75" style="3" customWidth="1"/>
    <col min="45" max="45" width="11.625" style="3" customWidth="1"/>
    <col min="46" max="46" width="7.75" style="3" customWidth="1"/>
    <col min="47" max="47" width="6.75" style="3" customWidth="1"/>
    <col min="48" max="48" width="11.625" style="3" customWidth="1"/>
    <col min="49" max="49" width="7.75" style="3" customWidth="1"/>
    <col min="50" max="50" width="6.75" style="3" customWidth="1"/>
    <col min="51" max="51" width="11.625" style="3" customWidth="1"/>
    <col min="52" max="52" width="7.375" style="3" customWidth="1"/>
    <col min="53" max="53" width="6.75" style="3" customWidth="1"/>
    <col min="54" max="54" width="11.625" style="3" customWidth="1"/>
    <col min="55" max="55" width="7.75" style="3" customWidth="1"/>
    <col min="56" max="56" width="6.75" style="3" customWidth="1"/>
    <col min="57" max="57" width="11.625" style="3" customWidth="1"/>
    <col min="58" max="58" width="7.75" style="3" customWidth="1"/>
    <col min="59" max="59" width="6.75" style="3" customWidth="1"/>
    <col min="60" max="60" width="11.625" style="3" customWidth="1"/>
    <col min="61" max="61" width="7.375" style="3" customWidth="1"/>
    <col min="62" max="62" width="6.75" style="3" customWidth="1"/>
    <col min="63" max="63" width="11.625" style="3" customWidth="1"/>
    <col min="64" max="64" width="7.75" style="3" customWidth="1"/>
    <col min="65" max="65" width="6.75" style="3" customWidth="1"/>
    <col min="66" max="66" width="11.625" style="3" customWidth="1"/>
    <col min="67" max="67" width="7.75" style="3" customWidth="1"/>
    <col min="68" max="68" width="6.75" style="3" customWidth="1"/>
    <col min="69" max="69" width="11.625" style="3" customWidth="1"/>
    <col min="70" max="70" width="7.375" style="3" customWidth="1"/>
    <col min="71" max="71" width="6.75" style="3" customWidth="1"/>
    <col min="72" max="72" width="11.625" style="3" customWidth="1"/>
    <col min="73" max="73" width="7.75" style="3" customWidth="1"/>
    <col min="74" max="74" width="6.75" style="3" customWidth="1"/>
    <col min="75" max="75" width="11.625" style="3" customWidth="1"/>
    <col min="76" max="76" width="7.75" style="3" customWidth="1"/>
    <col min="77" max="77" width="6.75" style="3" customWidth="1"/>
    <col min="78" max="78" width="11.625" style="3" customWidth="1"/>
    <col min="79" max="79" width="7.375" style="3" customWidth="1"/>
    <col min="80" max="80" width="6.75" style="3" customWidth="1"/>
    <col min="81" max="81" width="11.625" style="3" customWidth="1"/>
    <col min="82" max="82" width="7.75" style="3" customWidth="1"/>
    <col min="83" max="83" width="6.75" style="3" customWidth="1"/>
    <col min="84" max="84" width="11.625" style="3" customWidth="1"/>
    <col min="85" max="16384" width="9" style="3"/>
  </cols>
  <sheetData>
    <row r="1" spans="1:84" ht="40.9" customHeight="1">
      <c r="A1" s="3"/>
      <c r="B1" s="9"/>
      <c r="C1" s="9"/>
      <c r="D1" s="64" t="s">
        <v>59</v>
      </c>
      <c r="E1" s="65"/>
      <c r="F1" s="65"/>
      <c r="G1" s="65"/>
      <c r="H1" s="65"/>
      <c r="I1" s="65"/>
      <c r="J1" s="65"/>
      <c r="K1" s="65"/>
      <c r="L1" s="65"/>
      <c r="M1" s="64" t="s">
        <v>59</v>
      </c>
      <c r="N1" s="65"/>
      <c r="O1" s="65"/>
      <c r="P1" s="65"/>
      <c r="Q1" s="65"/>
      <c r="R1" s="65"/>
      <c r="S1" s="65"/>
      <c r="T1" s="65"/>
      <c r="U1" s="65"/>
      <c r="V1" s="73" t="s">
        <v>59</v>
      </c>
      <c r="W1" s="74"/>
      <c r="X1" s="74"/>
      <c r="Y1" s="74"/>
      <c r="Z1" s="74"/>
      <c r="AA1" s="74"/>
      <c r="AB1" s="74"/>
      <c r="AC1" s="74"/>
      <c r="AD1" s="74"/>
      <c r="AE1" s="64" t="s">
        <v>59</v>
      </c>
      <c r="AF1" s="65"/>
      <c r="AG1" s="65"/>
      <c r="AH1" s="65"/>
      <c r="AI1" s="65"/>
      <c r="AJ1" s="65"/>
      <c r="AK1" s="65"/>
      <c r="AL1" s="65"/>
      <c r="AM1" s="65"/>
      <c r="AN1" s="64" t="s">
        <v>59</v>
      </c>
      <c r="AO1" s="65"/>
      <c r="AP1" s="65"/>
      <c r="AQ1" s="65"/>
      <c r="AR1" s="65"/>
      <c r="AS1" s="65"/>
      <c r="AT1" s="65"/>
      <c r="AU1" s="65"/>
      <c r="AV1" s="65"/>
      <c r="AW1" s="64" t="s">
        <v>59</v>
      </c>
      <c r="AX1" s="65"/>
      <c r="AY1" s="65"/>
      <c r="AZ1" s="65"/>
      <c r="BA1" s="65"/>
      <c r="BB1" s="65"/>
      <c r="BC1" s="65"/>
      <c r="BD1" s="65"/>
      <c r="BE1" s="65"/>
      <c r="BF1" s="64" t="s">
        <v>59</v>
      </c>
      <c r="BG1" s="65"/>
      <c r="BH1" s="65"/>
      <c r="BI1" s="65"/>
      <c r="BJ1" s="65"/>
      <c r="BK1" s="65"/>
      <c r="BL1" s="65"/>
      <c r="BM1" s="65"/>
      <c r="BN1" s="65"/>
      <c r="BO1" s="64" t="s">
        <v>59</v>
      </c>
      <c r="BP1" s="65"/>
      <c r="BQ1" s="65"/>
      <c r="BR1" s="65"/>
      <c r="BS1" s="65"/>
      <c r="BT1" s="65"/>
      <c r="BU1" s="65"/>
      <c r="BV1" s="65"/>
      <c r="BW1" s="65"/>
      <c r="BX1" s="64" t="s">
        <v>59</v>
      </c>
      <c r="BY1" s="65"/>
      <c r="BZ1" s="65"/>
      <c r="CA1" s="65"/>
      <c r="CB1" s="65"/>
      <c r="CC1" s="65"/>
      <c r="CD1" s="65"/>
      <c r="CE1" s="65"/>
      <c r="CF1" s="65"/>
    </row>
    <row r="2" spans="1:84" ht="18" customHeight="1" thickBot="1"/>
    <row r="3" spans="1:84" s="1" customFormat="1" ht="24.95" customHeight="1">
      <c r="A3" s="102" t="s">
        <v>0</v>
      </c>
      <c r="B3" s="105" t="s">
        <v>40</v>
      </c>
      <c r="C3" s="106"/>
      <c r="D3" s="66" t="s">
        <v>64</v>
      </c>
      <c r="E3" s="67"/>
      <c r="F3" s="67"/>
      <c r="G3" s="67"/>
      <c r="H3" s="67"/>
      <c r="I3" s="67"/>
      <c r="J3" s="67"/>
      <c r="K3" s="67"/>
      <c r="L3" s="68"/>
      <c r="M3" s="86" t="s">
        <v>63</v>
      </c>
      <c r="N3" s="87"/>
      <c r="O3" s="87"/>
      <c r="P3" s="87"/>
      <c r="Q3" s="87"/>
      <c r="R3" s="87"/>
      <c r="S3" s="87"/>
      <c r="T3" s="87"/>
      <c r="U3" s="88"/>
      <c r="V3" s="66" t="s">
        <v>62</v>
      </c>
      <c r="W3" s="67"/>
      <c r="X3" s="67"/>
      <c r="Y3" s="67"/>
      <c r="Z3" s="67"/>
      <c r="AA3" s="67"/>
      <c r="AB3" s="67"/>
      <c r="AC3" s="67"/>
      <c r="AD3" s="68"/>
      <c r="AE3" s="86" t="s">
        <v>61</v>
      </c>
      <c r="AF3" s="87"/>
      <c r="AG3" s="87"/>
      <c r="AH3" s="87"/>
      <c r="AI3" s="87"/>
      <c r="AJ3" s="87"/>
      <c r="AK3" s="87"/>
      <c r="AL3" s="87"/>
      <c r="AM3" s="88"/>
      <c r="AN3" s="79" t="s">
        <v>60</v>
      </c>
      <c r="AO3" s="80"/>
      <c r="AP3" s="80"/>
      <c r="AQ3" s="80"/>
      <c r="AR3" s="80"/>
      <c r="AS3" s="80"/>
      <c r="AT3" s="80"/>
      <c r="AU3" s="80"/>
      <c r="AV3" s="81"/>
      <c r="AW3" s="86" t="s">
        <v>54</v>
      </c>
      <c r="AX3" s="87"/>
      <c r="AY3" s="87"/>
      <c r="AZ3" s="87"/>
      <c r="BA3" s="87"/>
      <c r="BB3" s="87"/>
      <c r="BC3" s="87"/>
      <c r="BD3" s="87"/>
      <c r="BE3" s="88"/>
      <c r="BF3" s="79" t="s">
        <v>50</v>
      </c>
      <c r="BG3" s="80"/>
      <c r="BH3" s="80"/>
      <c r="BI3" s="80"/>
      <c r="BJ3" s="80"/>
      <c r="BK3" s="80"/>
      <c r="BL3" s="80"/>
      <c r="BM3" s="80"/>
      <c r="BN3" s="81"/>
      <c r="BO3" s="86" t="s">
        <v>51</v>
      </c>
      <c r="BP3" s="87"/>
      <c r="BQ3" s="87"/>
      <c r="BR3" s="87"/>
      <c r="BS3" s="87"/>
      <c r="BT3" s="87"/>
      <c r="BU3" s="87"/>
      <c r="BV3" s="87"/>
      <c r="BW3" s="88"/>
      <c r="BX3" s="79" t="s">
        <v>52</v>
      </c>
      <c r="BY3" s="80"/>
      <c r="BZ3" s="80"/>
      <c r="CA3" s="80"/>
      <c r="CB3" s="80"/>
      <c r="CC3" s="80"/>
      <c r="CD3" s="80"/>
      <c r="CE3" s="80"/>
      <c r="CF3" s="81"/>
    </row>
    <row r="4" spans="1:84" s="1" customFormat="1" ht="24.95" customHeight="1">
      <c r="A4" s="103"/>
      <c r="B4" s="107"/>
      <c r="C4" s="108"/>
      <c r="D4" s="69" t="s">
        <v>4</v>
      </c>
      <c r="E4" s="61"/>
      <c r="F4" s="61"/>
      <c r="G4" s="61" t="s">
        <v>5</v>
      </c>
      <c r="H4" s="61"/>
      <c r="I4" s="61"/>
      <c r="J4" s="61" t="s">
        <v>6</v>
      </c>
      <c r="K4" s="61"/>
      <c r="L4" s="70"/>
      <c r="M4" s="89" t="s">
        <v>4</v>
      </c>
      <c r="N4" s="90"/>
      <c r="O4" s="90"/>
      <c r="P4" s="90" t="s">
        <v>5</v>
      </c>
      <c r="Q4" s="90"/>
      <c r="R4" s="90"/>
      <c r="S4" s="90" t="s">
        <v>6</v>
      </c>
      <c r="T4" s="90"/>
      <c r="U4" s="91"/>
      <c r="V4" s="69" t="s">
        <v>4</v>
      </c>
      <c r="W4" s="61"/>
      <c r="X4" s="61"/>
      <c r="Y4" s="61" t="s">
        <v>5</v>
      </c>
      <c r="Z4" s="61"/>
      <c r="AA4" s="61"/>
      <c r="AB4" s="61" t="s">
        <v>6</v>
      </c>
      <c r="AC4" s="61"/>
      <c r="AD4" s="70"/>
      <c r="AE4" s="89" t="s">
        <v>4</v>
      </c>
      <c r="AF4" s="90"/>
      <c r="AG4" s="90"/>
      <c r="AH4" s="90" t="s">
        <v>5</v>
      </c>
      <c r="AI4" s="90"/>
      <c r="AJ4" s="90"/>
      <c r="AK4" s="90" t="s">
        <v>6</v>
      </c>
      <c r="AL4" s="90"/>
      <c r="AM4" s="91"/>
      <c r="AN4" s="82" t="s">
        <v>4</v>
      </c>
      <c r="AO4" s="76"/>
      <c r="AP4" s="76"/>
      <c r="AQ4" s="76" t="s">
        <v>5</v>
      </c>
      <c r="AR4" s="76"/>
      <c r="AS4" s="76"/>
      <c r="AT4" s="76" t="s">
        <v>6</v>
      </c>
      <c r="AU4" s="76"/>
      <c r="AV4" s="83"/>
      <c r="AW4" s="89" t="s">
        <v>4</v>
      </c>
      <c r="AX4" s="90"/>
      <c r="AY4" s="90"/>
      <c r="AZ4" s="90" t="s">
        <v>5</v>
      </c>
      <c r="BA4" s="90"/>
      <c r="BB4" s="90"/>
      <c r="BC4" s="90" t="s">
        <v>6</v>
      </c>
      <c r="BD4" s="90"/>
      <c r="BE4" s="91"/>
      <c r="BF4" s="82" t="s">
        <v>4</v>
      </c>
      <c r="BG4" s="76"/>
      <c r="BH4" s="76"/>
      <c r="BI4" s="76" t="s">
        <v>5</v>
      </c>
      <c r="BJ4" s="76"/>
      <c r="BK4" s="76"/>
      <c r="BL4" s="76" t="s">
        <v>6</v>
      </c>
      <c r="BM4" s="76"/>
      <c r="BN4" s="83"/>
      <c r="BO4" s="89" t="s">
        <v>4</v>
      </c>
      <c r="BP4" s="90"/>
      <c r="BQ4" s="90"/>
      <c r="BR4" s="90" t="s">
        <v>5</v>
      </c>
      <c r="BS4" s="90"/>
      <c r="BT4" s="90"/>
      <c r="BU4" s="90" t="s">
        <v>6</v>
      </c>
      <c r="BV4" s="90"/>
      <c r="BW4" s="91"/>
      <c r="BX4" s="82" t="s">
        <v>4</v>
      </c>
      <c r="BY4" s="76"/>
      <c r="BZ4" s="76"/>
      <c r="CA4" s="76" t="s">
        <v>5</v>
      </c>
      <c r="CB4" s="76"/>
      <c r="CC4" s="76"/>
      <c r="CD4" s="76" t="s">
        <v>6</v>
      </c>
      <c r="CE4" s="76"/>
      <c r="CF4" s="83"/>
    </row>
    <row r="5" spans="1:84" ht="21" customHeight="1">
      <c r="A5" s="103"/>
      <c r="B5" s="107"/>
      <c r="C5" s="108"/>
      <c r="D5" s="60" t="s">
        <v>7</v>
      </c>
      <c r="E5" s="61"/>
      <c r="F5" s="62" t="s">
        <v>8</v>
      </c>
      <c r="G5" s="62" t="s">
        <v>7</v>
      </c>
      <c r="H5" s="61"/>
      <c r="I5" s="62" t="s">
        <v>8</v>
      </c>
      <c r="J5" s="62" t="s">
        <v>7</v>
      </c>
      <c r="K5" s="61"/>
      <c r="L5" s="111" t="s">
        <v>8</v>
      </c>
      <c r="M5" s="92" t="s">
        <v>7</v>
      </c>
      <c r="N5" s="90"/>
      <c r="O5" s="93" t="s">
        <v>8</v>
      </c>
      <c r="P5" s="93" t="s">
        <v>7</v>
      </c>
      <c r="Q5" s="90"/>
      <c r="R5" s="93" t="s">
        <v>8</v>
      </c>
      <c r="S5" s="93" t="s">
        <v>7</v>
      </c>
      <c r="T5" s="90"/>
      <c r="U5" s="95" t="s">
        <v>8</v>
      </c>
      <c r="V5" s="60" t="s">
        <v>7</v>
      </c>
      <c r="W5" s="61"/>
      <c r="X5" s="62" t="s">
        <v>8</v>
      </c>
      <c r="Y5" s="62" t="s">
        <v>7</v>
      </c>
      <c r="Z5" s="61"/>
      <c r="AA5" s="62" t="s">
        <v>8</v>
      </c>
      <c r="AB5" s="62" t="s">
        <v>7</v>
      </c>
      <c r="AC5" s="61"/>
      <c r="AD5" s="111" t="s">
        <v>8</v>
      </c>
      <c r="AE5" s="92" t="s">
        <v>7</v>
      </c>
      <c r="AF5" s="90"/>
      <c r="AG5" s="93" t="s">
        <v>8</v>
      </c>
      <c r="AH5" s="93" t="s">
        <v>7</v>
      </c>
      <c r="AI5" s="90"/>
      <c r="AJ5" s="93" t="s">
        <v>8</v>
      </c>
      <c r="AK5" s="93" t="s">
        <v>7</v>
      </c>
      <c r="AL5" s="90"/>
      <c r="AM5" s="95" t="s">
        <v>8</v>
      </c>
      <c r="AN5" s="75" t="s">
        <v>7</v>
      </c>
      <c r="AO5" s="76"/>
      <c r="AP5" s="77" t="s">
        <v>8</v>
      </c>
      <c r="AQ5" s="77" t="s">
        <v>7</v>
      </c>
      <c r="AR5" s="76"/>
      <c r="AS5" s="77" t="s">
        <v>8</v>
      </c>
      <c r="AT5" s="77" t="s">
        <v>7</v>
      </c>
      <c r="AU5" s="76"/>
      <c r="AV5" s="84" t="s">
        <v>8</v>
      </c>
      <c r="AW5" s="92" t="s">
        <v>7</v>
      </c>
      <c r="AX5" s="90"/>
      <c r="AY5" s="93" t="s">
        <v>8</v>
      </c>
      <c r="AZ5" s="93" t="s">
        <v>7</v>
      </c>
      <c r="BA5" s="90"/>
      <c r="BB5" s="93" t="s">
        <v>8</v>
      </c>
      <c r="BC5" s="93" t="s">
        <v>7</v>
      </c>
      <c r="BD5" s="90"/>
      <c r="BE5" s="95" t="s">
        <v>8</v>
      </c>
      <c r="BF5" s="75" t="s">
        <v>7</v>
      </c>
      <c r="BG5" s="76"/>
      <c r="BH5" s="77" t="s">
        <v>8</v>
      </c>
      <c r="BI5" s="77" t="s">
        <v>7</v>
      </c>
      <c r="BJ5" s="76"/>
      <c r="BK5" s="77" t="s">
        <v>8</v>
      </c>
      <c r="BL5" s="77" t="s">
        <v>7</v>
      </c>
      <c r="BM5" s="76"/>
      <c r="BN5" s="84" t="s">
        <v>8</v>
      </c>
      <c r="BO5" s="92" t="s">
        <v>7</v>
      </c>
      <c r="BP5" s="90"/>
      <c r="BQ5" s="93" t="s">
        <v>8</v>
      </c>
      <c r="BR5" s="93" t="s">
        <v>7</v>
      </c>
      <c r="BS5" s="90"/>
      <c r="BT5" s="93" t="s">
        <v>8</v>
      </c>
      <c r="BU5" s="93" t="s">
        <v>7</v>
      </c>
      <c r="BV5" s="90"/>
      <c r="BW5" s="95" t="s">
        <v>8</v>
      </c>
      <c r="BX5" s="75" t="s">
        <v>7</v>
      </c>
      <c r="BY5" s="76"/>
      <c r="BZ5" s="77" t="s">
        <v>8</v>
      </c>
      <c r="CA5" s="77" t="s">
        <v>7</v>
      </c>
      <c r="CB5" s="76"/>
      <c r="CC5" s="77" t="s">
        <v>8</v>
      </c>
      <c r="CD5" s="77" t="s">
        <v>7</v>
      </c>
      <c r="CE5" s="76"/>
      <c r="CF5" s="84" t="s">
        <v>8</v>
      </c>
    </row>
    <row r="6" spans="1:84" ht="17.45" customHeight="1">
      <c r="A6" s="104"/>
      <c r="B6" s="109"/>
      <c r="C6" s="110"/>
      <c r="D6" s="42"/>
      <c r="E6" s="56" t="s">
        <v>9</v>
      </c>
      <c r="F6" s="63"/>
      <c r="G6" s="57"/>
      <c r="H6" s="56" t="s">
        <v>9</v>
      </c>
      <c r="I6" s="63"/>
      <c r="J6" s="57"/>
      <c r="K6" s="56" t="s">
        <v>9</v>
      </c>
      <c r="L6" s="112"/>
      <c r="M6" s="17"/>
      <c r="N6" s="54" t="s">
        <v>9</v>
      </c>
      <c r="O6" s="94"/>
      <c r="P6" s="55"/>
      <c r="Q6" s="54" t="s">
        <v>9</v>
      </c>
      <c r="R6" s="94"/>
      <c r="S6" s="55"/>
      <c r="T6" s="54" t="s">
        <v>9</v>
      </c>
      <c r="U6" s="96"/>
      <c r="V6" s="42"/>
      <c r="W6" s="43" t="s">
        <v>9</v>
      </c>
      <c r="X6" s="63"/>
      <c r="Y6" s="44"/>
      <c r="Z6" s="43" t="s">
        <v>9</v>
      </c>
      <c r="AA6" s="63"/>
      <c r="AB6" s="44"/>
      <c r="AC6" s="43" t="s">
        <v>9</v>
      </c>
      <c r="AD6" s="112"/>
      <c r="AE6" s="17"/>
      <c r="AF6" s="21" t="s">
        <v>9</v>
      </c>
      <c r="AG6" s="94"/>
      <c r="AH6" s="22"/>
      <c r="AI6" s="21" t="s">
        <v>9</v>
      </c>
      <c r="AJ6" s="94"/>
      <c r="AK6" s="22"/>
      <c r="AL6" s="21" t="s">
        <v>9</v>
      </c>
      <c r="AM6" s="96"/>
      <c r="AN6" s="18"/>
      <c r="AO6" s="19" t="s">
        <v>9</v>
      </c>
      <c r="AP6" s="78"/>
      <c r="AQ6" s="20"/>
      <c r="AR6" s="19" t="s">
        <v>9</v>
      </c>
      <c r="AS6" s="78"/>
      <c r="AT6" s="20"/>
      <c r="AU6" s="19" t="s">
        <v>9</v>
      </c>
      <c r="AV6" s="85"/>
      <c r="AW6" s="17"/>
      <c r="AX6" s="13" t="s">
        <v>9</v>
      </c>
      <c r="AY6" s="94"/>
      <c r="AZ6" s="12"/>
      <c r="BA6" s="13" t="s">
        <v>9</v>
      </c>
      <c r="BB6" s="94"/>
      <c r="BC6" s="12"/>
      <c r="BD6" s="13" t="s">
        <v>9</v>
      </c>
      <c r="BE6" s="96"/>
      <c r="BF6" s="18"/>
      <c r="BG6" s="7" t="s">
        <v>9</v>
      </c>
      <c r="BH6" s="78"/>
      <c r="BI6" s="8"/>
      <c r="BJ6" s="7" t="s">
        <v>9</v>
      </c>
      <c r="BK6" s="78"/>
      <c r="BL6" s="8"/>
      <c r="BM6" s="7" t="s">
        <v>9</v>
      </c>
      <c r="BN6" s="85"/>
      <c r="BO6" s="17"/>
      <c r="BP6" s="13" t="s">
        <v>9</v>
      </c>
      <c r="BQ6" s="94"/>
      <c r="BR6" s="12"/>
      <c r="BS6" s="13" t="s">
        <v>9</v>
      </c>
      <c r="BT6" s="94"/>
      <c r="BU6" s="12"/>
      <c r="BV6" s="13" t="s">
        <v>9</v>
      </c>
      <c r="BW6" s="96"/>
      <c r="BX6" s="18"/>
      <c r="BY6" s="7" t="s">
        <v>9</v>
      </c>
      <c r="BZ6" s="78"/>
      <c r="CA6" s="8"/>
      <c r="CB6" s="7" t="s">
        <v>9</v>
      </c>
      <c r="CC6" s="78"/>
      <c r="CD6" s="8"/>
      <c r="CE6" s="7" t="s">
        <v>9</v>
      </c>
      <c r="CF6" s="85"/>
    </row>
    <row r="7" spans="1:84" ht="24.6" customHeight="1">
      <c r="A7" s="97" t="s">
        <v>10</v>
      </c>
      <c r="B7" s="99" t="s">
        <v>11</v>
      </c>
      <c r="C7" s="14" t="s">
        <v>12</v>
      </c>
      <c r="D7" s="45">
        <f>SUM(D8:D29)</f>
        <v>472462</v>
      </c>
      <c r="E7" s="46">
        <f t="shared" ref="E7:L7" si="0">SUM(E8:E29)</f>
        <v>90025</v>
      </c>
      <c r="F7" s="46">
        <f t="shared" si="0"/>
        <v>10169582547</v>
      </c>
      <c r="G7" s="46">
        <f t="shared" si="0"/>
        <v>117942</v>
      </c>
      <c r="H7" s="46">
        <f t="shared" si="0"/>
        <v>23168</v>
      </c>
      <c r="I7" s="46">
        <f t="shared" si="0"/>
        <v>2623701255</v>
      </c>
      <c r="J7" s="46">
        <f t="shared" si="0"/>
        <v>354520</v>
      </c>
      <c r="K7" s="46">
        <f t="shared" si="0"/>
        <v>66857</v>
      </c>
      <c r="L7" s="47">
        <f t="shared" si="0"/>
        <v>7545881292</v>
      </c>
      <c r="M7" s="23">
        <f>SUM(M8:M29)</f>
        <v>490573</v>
      </c>
      <c r="N7" s="24">
        <f t="shared" ref="N7:U7" si="1">SUM(N8:N29)</f>
        <v>92062</v>
      </c>
      <c r="O7" s="24">
        <f t="shared" si="1"/>
        <v>10255408633</v>
      </c>
      <c r="P7" s="24">
        <f t="shared" si="1"/>
        <v>120255</v>
      </c>
      <c r="Q7" s="24">
        <f t="shared" si="1"/>
        <v>23470</v>
      </c>
      <c r="R7" s="24">
        <f t="shared" si="1"/>
        <v>2595289149</v>
      </c>
      <c r="S7" s="24">
        <f t="shared" si="1"/>
        <v>370318</v>
      </c>
      <c r="T7" s="24">
        <f t="shared" si="1"/>
        <v>68592</v>
      </c>
      <c r="U7" s="25">
        <f t="shared" si="1"/>
        <v>7660119484</v>
      </c>
      <c r="V7" s="45">
        <f>SUM(V8:V29)</f>
        <v>422387</v>
      </c>
      <c r="W7" s="46">
        <f t="shared" ref="W7:AD7" si="2">SUM(W8:W29)</f>
        <v>82409</v>
      </c>
      <c r="X7" s="46">
        <f t="shared" si="2"/>
        <v>8616840459</v>
      </c>
      <c r="Y7" s="46">
        <f t="shared" si="2"/>
        <v>81711</v>
      </c>
      <c r="Z7" s="46">
        <f t="shared" si="2"/>
        <v>16472</v>
      </c>
      <c r="AA7" s="46">
        <f t="shared" si="2"/>
        <v>1719118507</v>
      </c>
      <c r="AB7" s="46">
        <f t="shared" si="2"/>
        <v>340676</v>
      </c>
      <c r="AC7" s="46">
        <f t="shared" si="2"/>
        <v>65937</v>
      </c>
      <c r="AD7" s="47">
        <f t="shared" si="2"/>
        <v>6897721952</v>
      </c>
      <c r="AE7" s="23">
        <f>SUM(AE8:AE29)</f>
        <v>416372</v>
      </c>
      <c r="AF7" s="24">
        <f t="shared" ref="AF7:AM7" si="3">SUM(AF8:AF29)</f>
        <v>76711</v>
      </c>
      <c r="AG7" s="24">
        <f t="shared" si="3"/>
        <v>8374965670</v>
      </c>
      <c r="AH7" s="24">
        <f t="shared" si="3"/>
        <v>77801</v>
      </c>
      <c r="AI7" s="24">
        <f t="shared" si="3"/>
        <v>14241</v>
      </c>
      <c r="AJ7" s="24">
        <f t="shared" si="3"/>
        <v>1597791066</v>
      </c>
      <c r="AK7" s="24">
        <f t="shared" si="3"/>
        <v>338571</v>
      </c>
      <c r="AL7" s="24">
        <f t="shared" si="3"/>
        <v>62470</v>
      </c>
      <c r="AM7" s="25">
        <f t="shared" si="3"/>
        <v>6777174604</v>
      </c>
      <c r="AN7" s="32">
        <f>SUM(AN8:AN29)</f>
        <v>426885</v>
      </c>
      <c r="AO7" s="33">
        <f t="shared" ref="AO7:AV7" si="4">SUM(AO8:AO29)</f>
        <v>79025</v>
      </c>
      <c r="AP7" s="33">
        <f t="shared" si="4"/>
        <v>8428650055</v>
      </c>
      <c r="AQ7" s="33">
        <f t="shared" si="4"/>
        <v>80982</v>
      </c>
      <c r="AR7" s="33">
        <f t="shared" si="4"/>
        <v>15038</v>
      </c>
      <c r="AS7" s="33">
        <f t="shared" si="4"/>
        <v>1636616641</v>
      </c>
      <c r="AT7" s="33">
        <f t="shared" si="4"/>
        <v>345903</v>
      </c>
      <c r="AU7" s="33">
        <f t="shared" si="4"/>
        <v>63987</v>
      </c>
      <c r="AV7" s="34">
        <f t="shared" si="4"/>
        <v>6792033414</v>
      </c>
      <c r="AW7" s="23">
        <f>SUM(AW8:AW29)</f>
        <v>441973</v>
      </c>
      <c r="AX7" s="24">
        <f t="shared" ref="AX7:BE7" si="5">SUM(AX8:AX29)</f>
        <v>81333</v>
      </c>
      <c r="AY7" s="24">
        <f t="shared" si="5"/>
        <v>8563247574</v>
      </c>
      <c r="AZ7" s="24">
        <f t="shared" si="5"/>
        <v>79245</v>
      </c>
      <c r="BA7" s="24">
        <f t="shared" si="5"/>
        <v>14739</v>
      </c>
      <c r="BB7" s="24">
        <f t="shared" si="5"/>
        <v>1579429136</v>
      </c>
      <c r="BC7" s="24">
        <f t="shared" si="5"/>
        <v>362728</v>
      </c>
      <c r="BD7" s="24">
        <f t="shared" si="5"/>
        <v>66594</v>
      </c>
      <c r="BE7" s="25">
        <f t="shared" si="5"/>
        <v>6983818438</v>
      </c>
      <c r="BF7" s="32">
        <f>SUM(BF8:BF29)</f>
        <v>460492</v>
      </c>
      <c r="BG7" s="33">
        <f t="shared" ref="BG7" si="6">SUM(BG8:BG29)</f>
        <v>85022</v>
      </c>
      <c r="BH7" s="33">
        <f t="shared" ref="BH7" si="7">SUM(BH8:BH29)</f>
        <v>8802905693</v>
      </c>
      <c r="BI7" s="33">
        <f t="shared" ref="BI7" si="8">SUM(BI8:BI29)</f>
        <v>81962</v>
      </c>
      <c r="BJ7" s="33">
        <f t="shared" ref="BJ7" si="9">SUM(BJ8:BJ29)</f>
        <v>15050</v>
      </c>
      <c r="BK7" s="33">
        <f t="shared" ref="BK7" si="10">SUM(BK8:BK29)</f>
        <v>1617749567</v>
      </c>
      <c r="BL7" s="33">
        <f t="shared" ref="BL7" si="11">SUM(BL8:BL29)</f>
        <v>378530</v>
      </c>
      <c r="BM7" s="33">
        <f t="shared" ref="BM7" si="12">SUM(BM8:BM29)</f>
        <v>69972</v>
      </c>
      <c r="BN7" s="34">
        <f t="shared" ref="BN7" si="13">SUM(BN8:BN29)</f>
        <v>7185156126</v>
      </c>
      <c r="BO7" s="23">
        <f>SUM(BO8:BO29)</f>
        <v>461808</v>
      </c>
      <c r="BP7" s="24">
        <f t="shared" ref="BP7" si="14">SUM(BP8:BP29)</f>
        <v>85655</v>
      </c>
      <c r="BQ7" s="24">
        <f t="shared" ref="BQ7" si="15">SUM(BQ8:BQ29)</f>
        <v>8607505311</v>
      </c>
      <c r="BR7" s="24">
        <f t="shared" ref="BR7" si="16">SUM(BR8:BR29)</f>
        <v>80271</v>
      </c>
      <c r="BS7" s="24">
        <f t="shared" ref="BS7" si="17">SUM(BS8:BS29)</f>
        <v>14909</v>
      </c>
      <c r="BT7" s="24">
        <f t="shared" ref="BT7" si="18">SUM(BT8:BT29)</f>
        <v>1538341530</v>
      </c>
      <c r="BU7" s="24">
        <f t="shared" ref="BU7" si="19">SUM(BU8:BU29)</f>
        <v>381537</v>
      </c>
      <c r="BV7" s="24">
        <f t="shared" ref="BV7" si="20">SUM(BV8:BV29)</f>
        <v>70746</v>
      </c>
      <c r="BW7" s="25">
        <f t="shared" ref="BW7" si="21">SUM(BW8:BW29)</f>
        <v>7069163781</v>
      </c>
      <c r="BX7" s="32">
        <f>SUM(BX8:BX29)</f>
        <v>461900</v>
      </c>
      <c r="BY7" s="33">
        <f t="shared" ref="BY7" si="22">SUM(BY8:BY29)</f>
        <v>85872</v>
      </c>
      <c r="BZ7" s="33">
        <f t="shared" ref="BZ7" si="23">SUM(BZ8:BZ29)</f>
        <v>8435577308</v>
      </c>
      <c r="CA7" s="33">
        <f t="shared" ref="CA7" si="24">SUM(CA8:CA29)</f>
        <v>76061</v>
      </c>
      <c r="CB7" s="33">
        <f t="shared" ref="CB7" si="25">SUM(CB8:CB29)</f>
        <v>14258</v>
      </c>
      <c r="CC7" s="33">
        <f t="shared" ref="CC7" si="26">SUM(CC8:CC29)</f>
        <v>1430968634</v>
      </c>
      <c r="CD7" s="33">
        <f t="shared" ref="CD7" si="27">SUM(CD8:CD29)</f>
        <v>385839</v>
      </c>
      <c r="CE7" s="33">
        <f t="shared" ref="CE7" si="28">SUM(CE8:CE29)</f>
        <v>71614</v>
      </c>
      <c r="CF7" s="34">
        <f t="shared" ref="CF7" si="29">SUM(CF8:CF29)</f>
        <v>7004608674</v>
      </c>
    </row>
    <row r="8" spans="1:84" ht="24.6" customHeight="1">
      <c r="A8" s="97"/>
      <c r="B8" s="100"/>
      <c r="C8" s="14" t="s">
        <v>45</v>
      </c>
      <c r="D8" s="45">
        <f>G8+J8</f>
        <v>61931</v>
      </c>
      <c r="E8" s="46">
        <f t="shared" ref="E8:E29" si="30">H8+K8</f>
        <v>11711</v>
      </c>
      <c r="F8" s="46">
        <f t="shared" ref="F8:F29" si="31">I8+L8</f>
        <v>1323534731</v>
      </c>
      <c r="G8" s="46">
        <v>17820</v>
      </c>
      <c r="H8" s="46">
        <v>3452</v>
      </c>
      <c r="I8" s="46">
        <v>391573360</v>
      </c>
      <c r="J8" s="46">
        <v>44111</v>
      </c>
      <c r="K8" s="46">
        <v>8259</v>
      </c>
      <c r="L8" s="47">
        <v>931961371</v>
      </c>
      <c r="M8" s="23">
        <f>P8+S8</f>
        <v>64005</v>
      </c>
      <c r="N8" s="24">
        <f t="shared" ref="N8:N29" si="32">Q8+T8</f>
        <v>11914</v>
      </c>
      <c r="O8" s="24">
        <f t="shared" ref="O8:O29" si="33">R8+U8</f>
        <v>1332062601</v>
      </c>
      <c r="P8" s="24">
        <v>18209</v>
      </c>
      <c r="Q8" s="24">
        <v>3485</v>
      </c>
      <c r="R8" s="24">
        <v>391265324</v>
      </c>
      <c r="S8" s="24">
        <v>45796</v>
      </c>
      <c r="T8" s="24">
        <v>8429</v>
      </c>
      <c r="U8" s="25">
        <v>940797277</v>
      </c>
      <c r="V8" s="45">
        <f>Y8+AB8</f>
        <v>55315</v>
      </c>
      <c r="W8" s="46">
        <f t="shared" ref="W8:W29" si="34">Z8+AC8</f>
        <v>10750</v>
      </c>
      <c r="X8" s="46">
        <f t="shared" ref="X8:X29" si="35">AA8+AD8</f>
        <v>1121404463</v>
      </c>
      <c r="Y8" s="46">
        <v>12863</v>
      </c>
      <c r="Z8" s="46">
        <v>2578</v>
      </c>
      <c r="AA8" s="46">
        <v>269927187</v>
      </c>
      <c r="AB8" s="46">
        <v>42452</v>
      </c>
      <c r="AC8" s="46">
        <v>8172</v>
      </c>
      <c r="AD8" s="47">
        <v>851477276</v>
      </c>
      <c r="AE8" s="23">
        <f>AH8+AK8</f>
        <v>55919</v>
      </c>
      <c r="AF8" s="24">
        <f t="shared" ref="AF8:AF29" si="36">AI8+AL8</f>
        <v>10188</v>
      </c>
      <c r="AG8" s="24">
        <f t="shared" ref="AG8:AG29" si="37">AJ8+AM8</f>
        <v>1111607310</v>
      </c>
      <c r="AH8" s="24">
        <v>12747</v>
      </c>
      <c r="AI8" s="24">
        <v>2238</v>
      </c>
      <c r="AJ8" s="24">
        <v>259913774</v>
      </c>
      <c r="AK8" s="24">
        <v>43172</v>
      </c>
      <c r="AL8" s="24">
        <v>7950</v>
      </c>
      <c r="AM8" s="25">
        <v>851693536</v>
      </c>
      <c r="AN8" s="32">
        <f>AQ8+AT8</f>
        <v>58496</v>
      </c>
      <c r="AO8" s="33">
        <f t="shared" ref="AO8:AO29" si="38">AR8+AU8</f>
        <v>10744</v>
      </c>
      <c r="AP8" s="33">
        <f t="shared" ref="AP8:AP29" si="39">AS8+AV8</f>
        <v>1140459084</v>
      </c>
      <c r="AQ8" s="33">
        <v>13648</v>
      </c>
      <c r="AR8" s="33">
        <v>2514</v>
      </c>
      <c r="AS8" s="33">
        <v>270185022</v>
      </c>
      <c r="AT8" s="33">
        <v>44848</v>
      </c>
      <c r="AU8" s="33">
        <v>8230</v>
      </c>
      <c r="AV8" s="34">
        <v>870274062</v>
      </c>
      <c r="AW8" s="23">
        <f>AZ8+BC8</f>
        <v>61593</v>
      </c>
      <c r="AX8" s="24">
        <f t="shared" ref="AX8:AX29" si="40">BA8+BD8</f>
        <v>11213</v>
      </c>
      <c r="AY8" s="24">
        <f t="shared" ref="AY8:AY29" si="41">BB8+BE8</f>
        <v>1178085484</v>
      </c>
      <c r="AZ8" s="24">
        <v>13699</v>
      </c>
      <c r="BA8" s="24">
        <v>2520</v>
      </c>
      <c r="BB8" s="24">
        <v>268728844</v>
      </c>
      <c r="BC8" s="24">
        <v>47894</v>
      </c>
      <c r="BD8" s="24">
        <v>8693</v>
      </c>
      <c r="BE8" s="25">
        <v>909356640</v>
      </c>
      <c r="BF8" s="32">
        <f>BI8+BL8</f>
        <v>63269</v>
      </c>
      <c r="BG8" s="33">
        <f t="shared" ref="BG8:BG29" si="42">BJ8+BM8</f>
        <v>11541</v>
      </c>
      <c r="BH8" s="33">
        <f t="shared" ref="BH8:BH29" si="43">BK8+BN8</f>
        <v>1192330616</v>
      </c>
      <c r="BI8" s="33">
        <v>13347</v>
      </c>
      <c r="BJ8" s="33">
        <v>2417</v>
      </c>
      <c r="BK8" s="33">
        <v>258043625</v>
      </c>
      <c r="BL8" s="33">
        <v>49922</v>
      </c>
      <c r="BM8" s="33">
        <v>9124</v>
      </c>
      <c r="BN8" s="34">
        <v>934286991</v>
      </c>
      <c r="BO8" s="23">
        <f>BR8+BU8</f>
        <v>64587</v>
      </c>
      <c r="BP8" s="24">
        <f t="shared" ref="BP8:BP29" si="44">BS8+BV8</f>
        <v>11940</v>
      </c>
      <c r="BQ8" s="24">
        <f t="shared" ref="BQ8:BQ29" si="45">BT8+BW8</f>
        <v>1184193362</v>
      </c>
      <c r="BR8" s="24">
        <v>12912</v>
      </c>
      <c r="BS8" s="24">
        <v>2380</v>
      </c>
      <c r="BT8" s="24">
        <v>242028480</v>
      </c>
      <c r="BU8" s="24">
        <v>51675</v>
      </c>
      <c r="BV8" s="24">
        <v>9560</v>
      </c>
      <c r="BW8" s="25">
        <v>942164882</v>
      </c>
      <c r="BX8" s="32">
        <f>CA8+CD8</f>
        <v>65198</v>
      </c>
      <c r="BY8" s="33">
        <f t="shared" ref="BY8:BY29" si="46">CB8+CE8</f>
        <v>12037</v>
      </c>
      <c r="BZ8" s="33">
        <f t="shared" ref="BZ8:BZ29" si="47">CC8+CF8</f>
        <v>1169026419</v>
      </c>
      <c r="CA8" s="33">
        <v>12692</v>
      </c>
      <c r="CB8" s="33">
        <v>2319</v>
      </c>
      <c r="CC8" s="33">
        <v>235682106</v>
      </c>
      <c r="CD8" s="33">
        <v>52506</v>
      </c>
      <c r="CE8" s="33">
        <v>9718</v>
      </c>
      <c r="CF8" s="34">
        <v>933344313</v>
      </c>
    </row>
    <row r="9" spans="1:84" ht="24.6" customHeight="1">
      <c r="A9" s="97"/>
      <c r="B9" s="100"/>
      <c r="C9" s="14" t="s">
        <v>46</v>
      </c>
      <c r="D9" s="45">
        <f t="shared" ref="D9:D29" si="48">G9+J9</f>
        <v>111017</v>
      </c>
      <c r="E9" s="46">
        <f t="shared" si="30"/>
        <v>21560</v>
      </c>
      <c r="F9" s="46">
        <f t="shared" si="31"/>
        <v>2599446283</v>
      </c>
      <c r="G9" s="46">
        <v>23764</v>
      </c>
      <c r="H9" s="46">
        <v>4812</v>
      </c>
      <c r="I9" s="46">
        <v>576741747</v>
      </c>
      <c r="J9" s="46">
        <v>87253</v>
      </c>
      <c r="K9" s="46">
        <v>16748</v>
      </c>
      <c r="L9" s="47">
        <v>2022704536</v>
      </c>
      <c r="M9" s="23">
        <f t="shared" ref="M9:M29" si="49">P9+S9</f>
        <v>117842</v>
      </c>
      <c r="N9" s="24">
        <f t="shared" si="32"/>
        <v>22507</v>
      </c>
      <c r="O9" s="24">
        <f t="shared" si="33"/>
        <v>2694723485</v>
      </c>
      <c r="P9" s="24">
        <v>24962</v>
      </c>
      <c r="Q9" s="24">
        <v>5001</v>
      </c>
      <c r="R9" s="24">
        <v>591368339</v>
      </c>
      <c r="S9" s="24">
        <v>92880</v>
      </c>
      <c r="T9" s="24">
        <v>17506</v>
      </c>
      <c r="U9" s="25">
        <v>2103355146</v>
      </c>
      <c r="V9" s="45">
        <f t="shared" ref="V9:V29" si="50">Y9+AB9</f>
        <v>104646</v>
      </c>
      <c r="W9" s="46">
        <f t="shared" si="34"/>
        <v>20754</v>
      </c>
      <c r="X9" s="46">
        <f t="shared" si="35"/>
        <v>2354709457</v>
      </c>
      <c r="Y9" s="46">
        <v>17312</v>
      </c>
      <c r="Z9" s="46">
        <v>3610</v>
      </c>
      <c r="AA9" s="46">
        <v>408358102</v>
      </c>
      <c r="AB9" s="46">
        <v>87334</v>
      </c>
      <c r="AC9" s="46">
        <v>17144</v>
      </c>
      <c r="AD9" s="47">
        <v>1946351355</v>
      </c>
      <c r="AE9" s="23">
        <f t="shared" ref="AE9:AE29" si="51">AH9+AK9</f>
        <v>103692</v>
      </c>
      <c r="AF9" s="24">
        <f t="shared" si="36"/>
        <v>19489</v>
      </c>
      <c r="AG9" s="24">
        <f t="shared" si="37"/>
        <v>2320459070</v>
      </c>
      <c r="AH9" s="24">
        <v>15941</v>
      </c>
      <c r="AI9" s="24">
        <v>3056</v>
      </c>
      <c r="AJ9" s="24">
        <v>369661551</v>
      </c>
      <c r="AK9" s="24">
        <v>87751</v>
      </c>
      <c r="AL9" s="24">
        <v>16433</v>
      </c>
      <c r="AM9" s="25">
        <v>1950797519</v>
      </c>
      <c r="AN9" s="32">
        <f t="shared" ref="AN9:AN29" si="52">AQ9+AT9</f>
        <v>106948</v>
      </c>
      <c r="AO9" s="33">
        <f t="shared" si="38"/>
        <v>20129</v>
      </c>
      <c r="AP9" s="33">
        <f t="shared" si="39"/>
        <v>2363074949</v>
      </c>
      <c r="AQ9" s="33">
        <v>16511</v>
      </c>
      <c r="AR9" s="33">
        <v>3129</v>
      </c>
      <c r="AS9" s="33">
        <v>382053197</v>
      </c>
      <c r="AT9" s="33">
        <v>90437</v>
      </c>
      <c r="AU9" s="33">
        <v>17000</v>
      </c>
      <c r="AV9" s="34">
        <v>1981021752</v>
      </c>
      <c r="AW9" s="23">
        <f t="shared" ref="AW9:AW29" si="53">AZ9+BC9</f>
        <v>111329</v>
      </c>
      <c r="AX9" s="24">
        <f t="shared" si="40"/>
        <v>20928</v>
      </c>
      <c r="AY9" s="24">
        <f t="shared" si="41"/>
        <v>2435858378</v>
      </c>
      <c r="AZ9" s="24">
        <v>16039</v>
      </c>
      <c r="BA9" s="24">
        <v>3087</v>
      </c>
      <c r="BB9" s="24">
        <v>366077408</v>
      </c>
      <c r="BC9" s="24">
        <v>95290</v>
      </c>
      <c r="BD9" s="24">
        <v>17841</v>
      </c>
      <c r="BE9" s="25">
        <v>2069780970</v>
      </c>
      <c r="BF9" s="32">
        <f t="shared" ref="BF9:BF29" si="54">BI9+BL9</f>
        <v>117575</v>
      </c>
      <c r="BG9" s="33">
        <f t="shared" si="42"/>
        <v>22056</v>
      </c>
      <c r="BH9" s="33">
        <f t="shared" si="43"/>
        <v>2543305378</v>
      </c>
      <c r="BI9" s="33">
        <v>17199</v>
      </c>
      <c r="BJ9" s="33">
        <v>3237</v>
      </c>
      <c r="BK9" s="33">
        <v>387534848</v>
      </c>
      <c r="BL9" s="33">
        <v>100376</v>
      </c>
      <c r="BM9" s="33">
        <v>18819</v>
      </c>
      <c r="BN9" s="34">
        <v>2155770530</v>
      </c>
      <c r="BO9" s="23">
        <f t="shared" ref="BO9:BO29" si="55">BR9+BU9</f>
        <v>116018</v>
      </c>
      <c r="BP9" s="24">
        <f t="shared" si="44"/>
        <v>22004</v>
      </c>
      <c r="BQ9" s="24">
        <f t="shared" si="45"/>
        <v>2454223279</v>
      </c>
      <c r="BR9" s="24">
        <v>16673</v>
      </c>
      <c r="BS9" s="24">
        <v>3200</v>
      </c>
      <c r="BT9" s="24">
        <v>363586728</v>
      </c>
      <c r="BU9" s="24">
        <v>99345</v>
      </c>
      <c r="BV9" s="24">
        <v>18804</v>
      </c>
      <c r="BW9" s="25">
        <v>2090636551</v>
      </c>
      <c r="BX9" s="32">
        <f t="shared" ref="BX9:BX29" si="56">CA9+CD9</f>
        <v>116528</v>
      </c>
      <c r="BY9" s="33">
        <f t="shared" si="46"/>
        <v>21999</v>
      </c>
      <c r="BZ9" s="33">
        <f t="shared" si="47"/>
        <v>2421688008</v>
      </c>
      <c r="CA9" s="33">
        <v>15062</v>
      </c>
      <c r="CB9" s="33">
        <v>2908</v>
      </c>
      <c r="CC9" s="33">
        <v>324385219</v>
      </c>
      <c r="CD9" s="33">
        <v>101466</v>
      </c>
      <c r="CE9" s="33">
        <v>19091</v>
      </c>
      <c r="CF9" s="34">
        <v>2097302789</v>
      </c>
    </row>
    <row r="10" spans="1:84" ht="24.6" customHeight="1">
      <c r="A10" s="97"/>
      <c r="B10" s="100"/>
      <c r="C10" s="14" t="s">
        <v>53</v>
      </c>
      <c r="D10" s="45">
        <f t="shared" si="48"/>
        <v>53101</v>
      </c>
      <c r="E10" s="46">
        <f t="shared" si="30"/>
        <v>10095</v>
      </c>
      <c r="F10" s="46">
        <f t="shared" si="31"/>
        <v>1156712315</v>
      </c>
      <c r="G10" s="46">
        <v>14250</v>
      </c>
      <c r="H10" s="46">
        <v>2832</v>
      </c>
      <c r="I10" s="46">
        <v>324126571</v>
      </c>
      <c r="J10" s="46">
        <v>38851</v>
      </c>
      <c r="K10" s="46">
        <v>7263</v>
      </c>
      <c r="L10" s="47">
        <v>832585744</v>
      </c>
      <c r="M10" s="23">
        <f t="shared" si="49"/>
        <v>53730</v>
      </c>
      <c r="N10" s="24">
        <f t="shared" si="32"/>
        <v>10066</v>
      </c>
      <c r="O10" s="24">
        <f t="shared" si="33"/>
        <v>1129712686</v>
      </c>
      <c r="P10" s="24">
        <v>13992</v>
      </c>
      <c r="Q10" s="24">
        <v>2752</v>
      </c>
      <c r="R10" s="24">
        <v>308010854</v>
      </c>
      <c r="S10" s="24">
        <v>39738</v>
      </c>
      <c r="T10" s="24">
        <v>7314</v>
      </c>
      <c r="U10" s="25">
        <v>821701832</v>
      </c>
      <c r="V10" s="45">
        <f t="shared" si="50"/>
        <v>45163</v>
      </c>
      <c r="W10" s="46">
        <f t="shared" si="34"/>
        <v>8699</v>
      </c>
      <c r="X10" s="46">
        <f t="shared" si="35"/>
        <v>928941201</v>
      </c>
      <c r="Y10" s="46">
        <v>9420</v>
      </c>
      <c r="Z10" s="46">
        <v>1928</v>
      </c>
      <c r="AA10" s="46">
        <v>202196746</v>
      </c>
      <c r="AB10" s="46">
        <v>35743</v>
      </c>
      <c r="AC10" s="46">
        <v>6771</v>
      </c>
      <c r="AD10" s="47">
        <v>726744455</v>
      </c>
      <c r="AE10" s="23">
        <f t="shared" si="51"/>
        <v>43794</v>
      </c>
      <c r="AF10" s="24">
        <f t="shared" si="36"/>
        <v>8005</v>
      </c>
      <c r="AG10" s="24">
        <f t="shared" si="37"/>
        <v>892142085</v>
      </c>
      <c r="AH10" s="24">
        <v>8080</v>
      </c>
      <c r="AI10" s="24">
        <v>1501</v>
      </c>
      <c r="AJ10" s="24">
        <v>171925189</v>
      </c>
      <c r="AK10" s="24">
        <v>35714</v>
      </c>
      <c r="AL10" s="24">
        <v>6504</v>
      </c>
      <c r="AM10" s="25">
        <v>720216896</v>
      </c>
      <c r="AN10" s="32">
        <f t="shared" si="52"/>
        <v>43917</v>
      </c>
      <c r="AO10" s="33">
        <f t="shared" si="38"/>
        <v>8054</v>
      </c>
      <c r="AP10" s="33">
        <f t="shared" si="39"/>
        <v>877040174</v>
      </c>
      <c r="AQ10" s="33">
        <v>8722</v>
      </c>
      <c r="AR10" s="33">
        <v>1627</v>
      </c>
      <c r="AS10" s="33">
        <v>180450375</v>
      </c>
      <c r="AT10" s="33">
        <v>35195</v>
      </c>
      <c r="AU10" s="33">
        <v>6427</v>
      </c>
      <c r="AV10" s="34">
        <v>696589799</v>
      </c>
      <c r="AW10" s="23">
        <f t="shared" si="53"/>
        <v>45153</v>
      </c>
      <c r="AX10" s="24">
        <f t="shared" si="40"/>
        <v>8129</v>
      </c>
      <c r="AY10" s="24">
        <f t="shared" si="41"/>
        <v>885735762</v>
      </c>
      <c r="AZ10" s="24">
        <v>8337</v>
      </c>
      <c r="BA10" s="24">
        <v>1508</v>
      </c>
      <c r="BB10" s="24">
        <v>172131490</v>
      </c>
      <c r="BC10" s="24">
        <v>36816</v>
      </c>
      <c r="BD10" s="24">
        <v>6621</v>
      </c>
      <c r="BE10" s="25">
        <v>713604272</v>
      </c>
      <c r="BF10" s="32">
        <f t="shared" si="54"/>
        <v>46960</v>
      </c>
      <c r="BG10" s="33">
        <f t="shared" si="42"/>
        <v>8549</v>
      </c>
      <c r="BH10" s="33">
        <f t="shared" si="43"/>
        <v>909517323</v>
      </c>
      <c r="BI10" s="33">
        <v>9123</v>
      </c>
      <c r="BJ10" s="33">
        <v>1679</v>
      </c>
      <c r="BK10" s="33">
        <v>186619644</v>
      </c>
      <c r="BL10" s="33">
        <v>37837</v>
      </c>
      <c r="BM10" s="33">
        <v>6870</v>
      </c>
      <c r="BN10" s="34">
        <v>722897679</v>
      </c>
      <c r="BO10" s="23">
        <f t="shared" si="55"/>
        <v>47261</v>
      </c>
      <c r="BP10" s="24">
        <f t="shared" si="44"/>
        <v>8554</v>
      </c>
      <c r="BQ10" s="24">
        <f t="shared" si="45"/>
        <v>889216558</v>
      </c>
      <c r="BR10" s="24">
        <v>8657</v>
      </c>
      <c r="BS10" s="24">
        <v>1614</v>
      </c>
      <c r="BT10" s="24">
        <v>173023361</v>
      </c>
      <c r="BU10" s="24">
        <v>38604</v>
      </c>
      <c r="BV10" s="24">
        <v>6940</v>
      </c>
      <c r="BW10" s="25">
        <v>716193197</v>
      </c>
      <c r="BX10" s="32">
        <f t="shared" si="56"/>
        <v>47492</v>
      </c>
      <c r="BY10" s="33">
        <f t="shared" si="46"/>
        <v>8725</v>
      </c>
      <c r="BZ10" s="33">
        <f t="shared" si="47"/>
        <v>879878901</v>
      </c>
      <c r="CA10" s="33">
        <v>8210</v>
      </c>
      <c r="CB10" s="33">
        <v>1567</v>
      </c>
      <c r="CC10" s="33">
        <v>161263726</v>
      </c>
      <c r="CD10" s="33">
        <v>39282</v>
      </c>
      <c r="CE10" s="33">
        <v>7158</v>
      </c>
      <c r="CF10" s="34">
        <v>718615175</v>
      </c>
    </row>
    <row r="11" spans="1:84" ht="24.6" customHeight="1">
      <c r="A11" s="97"/>
      <c r="B11" s="100"/>
      <c r="C11" s="14" t="s">
        <v>47</v>
      </c>
      <c r="D11" s="45">
        <f t="shared" si="48"/>
        <v>68538</v>
      </c>
      <c r="E11" s="46">
        <f t="shared" si="30"/>
        <v>12992</v>
      </c>
      <c r="F11" s="46">
        <f t="shared" si="31"/>
        <v>1391552805</v>
      </c>
      <c r="G11" s="46">
        <v>18779</v>
      </c>
      <c r="H11" s="46">
        <v>3599</v>
      </c>
      <c r="I11" s="46">
        <v>392705752</v>
      </c>
      <c r="J11" s="46">
        <v>49759</v>
      </c>
      <c r="K11" s="46">
        <v>9393</v>
      </c>
      <c r="L11" s="47">
        <v>998847053</v>
      </c>
      <c r="M11" s="23">
        <f t="shared" si="49"/>
        <v>70731</v>
      </c>
      <c r="N11" s="24">
        <f t="shared" si="32"/>
        <v>13208</v>
      </c>
      <c r="O11" s="24">
        <f t="shared" si="33"/>
        <v>1385063558</v>
      </c>
      <c r="P11" s="24">
        <v>19132</v>
      </c>
      <c r="Q11" s="24">
        <v>3691</v>
      </c>
      <c r="R11" s="24">
        <v>381769750</v>
      </c>
      <c r="S11" s="24">
        <v>51599</v>
      </c>
      <c r="T11" s="24">
        <v>9517</v>
      </c>
      <c r="U11" s="25">
        <v>1003293808</v>
      </c>
      <c r="V11" s="45">
        <f t="shared" si="50"/>
        <v>59634</v>
      </c>
      <c r="W11" s="46">
        <f t="shared" si="34"/>
        <v>11601</v>
      </c>
      <c r="X11" s="46">
        <f t="shared" si="35"/>
        <v>1128694210</v>
      </c>
      <c r="Y11" s="46">
        <v>12652</v>
      </c>
      <c r="Z11" s="46">
        <v>2470</v>
      </c>
      <c r="AA11" s="46">
        <v>240562637</v>
      </c>
      <c r="AB11" s="46">
        <v>46982</v>
      </c>
      <c r="AC11" s="46">
        <v>9131</v>
      </c>
      <c r="AD11" s="47">
        <v>888131573</v>
      </c>
      <c r="AE11" s="23">
        <f t="shared" si="51"/>
        <v>58543</v>
      </c>
      <c r="AF11" s="24">
        <f t="shared" si="36"/>
        <v>10731</v>
      </c>
      <c r="AG11" s="24">
        <f t="shared" si="37"/>
        <v>1085830333</v>
      </c>
      <c r="AH11" s="24">
        <v>12504</v>
      </c>
      <c r="AI11" s="24">
        <v>2232</v>
      </c>
      <c r="AJ11" s="24">
        <v>231219467</v>
      </c>
      <c r="AK11" s="24">
        <v>46039</v>
      </c>
      <c r="AL11" s="24">
        <v>8499</v>
      </c>
      <c r="AM11" s="25">
        <v>854610866</v>
      </c>
      <c r="AN11" s="32">
        <f t="shared" si="52"/>
        <v>61094</v>
      </c>
      <c r="AO11" s="33">
        <f t="shared" si="38"/>
        <v>11228</v>
      </c>
      <c r="AP11" s="33">
        <f t="shared" si="39"/>
        <v>1104443511</v>
      </c>
      <c r="AQ11" s="33">
        <v>13475</v>
      </c>
      <c r="AR11" s="33">
        <v>2447</v>
      </c>
      <c r="AS11" s="33">
        <v>243637023</v>
      </c>
      <c r="AT11" s="33">
        <v>47619</v>
      </c>
      <c r="AU11" s="33">
        <v>8781</v>
      </c>
      <c r="AV11" s="34">
        <v>860806488</v>
      </c>
      <c r="AW11" s="23">
        <f t="shared" si="53"/>
        <v>62355</v>
      </c>
      <c r="AX11" s="24">
        <f t="shared" si="40"/>
        <v>11454</v>
      </c>
      <c r="AY11" s="24">
        <f t="shared" si="41"/>
        <v>1098773128</v>
      </c>
      <c r="AZ11" s="24">
        <v>13109</v>
      </c>
      <c r="BA11" s="24">
        <v>2399</v>
      </c>
      <c r="BB11" s="24">
        <v>235152545</v>
      </c>
      <c r="BC11" s="24">
        <v>49246</v>
      </c>
      <c r="BD11" s="24">
        <v>9055</v>
      </c>
      <c r="BE11" s="25">
        <v>863620583</v>
      </c>
      <c r="BF11" s="32">
        <f t="shared" si="54"/>
        <v>65089</v>
      </c>
      <c r="BG11" s="33">
        <f t="shared" si="42"/>
        <v>12037</v>
      </c>
      <c r="BH11" s="33">
        <f t="shared" si="43"/>
        <v>1119037293</v>
      </c>
      <c r="BI11" s="33">
        <v>13175</v>
      </c>
      <c r="BJ11" s="33">
        <v>2393</v>
      </c>
      <c r="BK11" s="33">
        <v>231377194</v>
      </c>
      <c r="BL11" s="33">
        <v>51914</v>
      </c>
      <c r="BM11" s="33">
        <v>9644</v>
      </c>
      <c r="BN11" s="34">
        <v>887660099</v>
      </c>
      <c r="BO11" s="23">
        <f t="shared" si="55"/>
        <v>66112</v>
      </c>
      <c r="BP11" s="24">
        <f t="shared" si="44"/>
        <v>12162</v>
      </c>
      <c r="BQ11" s="24">
        <f t="shared" si="45"/>
        <v>1108914892</v>
      </c>
      <c r="BR11" s="24">
        <v>13298</v>
      </c>
      <c r="BS11" s="24">
        <v>2391</v>
      </c>
      <c r="BT11" s="24">
        <v>226860225</v>
      </c>
      <c r="BU11" s="24">
        <v>52814</v>
      </c>
      <c r="BV11" s="24">
        <v>9771</v>
      </c>
      <c r="BW11" s="25">
        <v>882054667</v>
      </c>
      <c r="BX11" s="32">
        <f t="shared" si="56"/>
        <v>64656</v>
      </c>
      <c r="BY11" s="33">
        <f t="shared" si="46"/>
        <v>12027</v>
      </c>
      <c r="BZ11" s="33">
        <f t="shared" si="47"/>
        <v>1053704609</v>
      </c>
      <c r="CA11" s="33">
        <v>12498</v>
      </c>
      <c r="CB11" s="33">
        <v>2312</v>
      </c>
      <c r="CC11" s="33">
        <v>208125046</v>
      </c>
      <c r="CD11" s="33">
        <v>52158</v>
      </c>
      <c r="CE11" s="33">
        <v>9715</v>
      </c>
      <c r="CF11" s="34">
        <v>845579563</v>
      </c>
    </row>
    <row r="12" spans="1:84" ht="24.6" customHeight="1">
      <c r="A12" s="97"/>
      <c r="B12" s="100"/>
      <c r="C12" s="14" t="s">
        <v>48</v>
      </c>
      <c r="D12" s="45">
        <f t="shared" si="48"/>
        <v>31504</v>
      </c>
      <c r="E12" s="46">
        <f t="shared" si="30"/>
        <v>5983</v>
      </c>
      <c r="F12" s="46">
        <f t="shared" si="31"/>
        <v>646026420</v>
      </c>
      <c r="G12" s="46">
        <v>7528</v>
      </c>
      <c r="H12" s="46">
        <v>1489</v>
      </c>
      <c r="I12" s="46">
        <v>162774636</v>
      </c>
      <c r="J12" s="46">
        <v>23976</v>
      </c>
      <c r="K12" s="46">
        <v>4494</v>
      </c>
      <c r="L12" s="47">
        <v>483251784</v>
      </c>
      <c r="M12" s="23">
        <f t="shared" si="49"/>
        <v>32824</v>
      </c>
      <c r="N12" s="24">
        <f t="shared" si="32"/>
        <v>6072</v>
      </c>
      <c r="O12" s="24">
        <f t="shared" si="33"/>
        <v>649024206</v>
      </c>
      <c r="P12" s="24">
        <v>7759</v>
      </c>
      <c r="Q12" s="24">
        <v>1507</v>
      </c>
      <c r="R12" s="24">
        <v>160924560</v>
      </c>
      <c r="S12" s="24">
        <v>25065</v>
      </c>
      <c r="T12" s="24">
        <v>4565</v>
      </c>
      <c r="U12" s="25">
        <v>488099646</v>
      </c>
      <c r="V12" s="45">
        <f t="shared" si="50"/>
        <v>28130</v>
      </c>
      <c r="W12" s="46">
        <f t="shared" si="34"/>
        <v>5472</v>
      </c>
      <c r="X12" s="46">
        <f t="shared" si="35"/>
        <v>538416657</v>
      </c>
      <c r="Y12" s="46">
        <v>4995</v>
      </c>
      <c r="Z12" s="46">
        <v>1006</v>
      </c>
      <c r="AA12" s="46">
        <v>99830472</v>
      </c>
      <c r="AB12" s="46">
        <v>23135</v>
      </c>
      <c r="AC12" s="46">
        <v>4466</v>
      </c>
      <c r="AD12" s="47">
        <v>438586185</v>
      </c>
      <c r="AE12" s="23">
        <f t="shared" si="51"/>
        <v>28806</v>
      </c>
      <c r="AF12" s="24">
        <f t="shared" si="36"/>
        <v>5186</v>
      </c>
      <c r="AG12" s="24">
        <f t="shared" si="37"/>
        <v>540193834</v>
      </c>
      <c r="AH12" s="24">
        <v>5041</v>
      </c>
      <c r="AI12" s="24">
        <v>892</v>
      </c>
      <c r="AJ12" s="24">
        <v>98005324</v>
      </c>
      <c r="AK12" s="24">
        <v>23765</v>
      </c>
      <c r="AL12" s="24">
        <v>4294</v>
      </c>
      <c r="AM12" s="25">
        <v>442188510</v>
      </c>
      <c r="AN12" s="32">
        <f t="shared" si="52"/>
        <v>29491</v>
      </c>
      <c r="AO12" s="33">
        <f t="shared" si="38"/>
        <v>5456</v>
      </c>
      <c r="AP12" s="33">
        <f t="shared" si="39"/>
        <v>542245615</v>
      </c>
      <c r="AQ12" s="33">
        <v>5435</v>
      </c>
      <c r="AR12" s="33">
        <v>1022</v>
      </c>
      <c r="AS12" s="33">
        <v>104633204</v>
      </c>
      <c r="AT12" s="33">
        <v>24056</v>
      </c>
      <c r="AU12" s="33">
        <v>4434</v>
      </c>
      <c r="AV12" s="34">
        <v>437612411</v>
      </c>
      <c r="AW12" s="23">
        <f t="shared" si="53"/>
        <v>30708</v>
      </c>
      <c r="AX12" s="24">
        <f t="shared" si="40"/>
        <v>5624</v>
      </c>
      <c r="AY12" s="24">
        <f t="shared" si="41"/>
        <v>552004598</v>
      </c>
      <c r="AZ12" s="24">
        <v>5255</v>
      </c>
      <c r="BA12" s="24">
        <v>971</v>
      </c>
      <c r="BB12" s="24">
        <v>98983020</v>
      </c>
      <c r="BC12" s="24">
        <v>25453</v>
      </c>
      <c r="BD12" s="24">
        <v>4653</v>
      </c>
      <c r="BE12" s="25">
        <v>453021578</v>
      </c>
      <c r="BF12" s="32">
        <f t="shared" si="54"/>
        <v>31514</v>
      </c>
      <c r="BG12" s="33">
        <f t="shared" si="42"/>
        <v>5843</v>
      </c>
      <c r="BH12" s="33">
        <f t="shared" si="43"/>
        <v>564896730</v>
      </c>
      <c r="BI12" s="33">
        <v>5535</v>
      </c>
      <c r="BJ12" s="33">
        <v>1008</v>
      </c>
      <c r="BK12" s="33">
        <v>106424468</v>
      </c>
      <c r="BL12" s="33">
        <v>25979</v>
      </c>
      <c r="BM12" s="33">
        <v>4835</v>
      </c>
      <c r="BN12" s="34">
        <v>458472262</v>
      </c>
      <c r="BO12" s="23">
        <f t="shared" si="55"/>
        <v>31018</v>
      </c>
      <c r="BP12" s="24">
        <f t="shared" si="44"/>
        <v>5756</v>
      </c>
      <c r="BQ12" s="24">
        <f t="shared" si="45"/>
        <v>538392818</v>
      </c>
      <c r="BR12" s="24">
        <v>5503</v>
      </c>
      <c r="BS12" s="24">
        <v>1033</v>
      </c>
      <c r="BT12" s="24">
        <v>102347364</v>
      </c>
      <c r="BU12" s="24">
        <v>25515</v>
      </c>
      <c r="BV12" s="24">
        <v>4723</v>
      </c>
      <c r="BW12" s="25">
        <v>436045454</v>
      </c>
      <c r="BX12" s="32">
        <f t="shared" si="56"/>
        <v>30517</v>
      </c>
      <c r="BY12" s="33">
        <f t="shared" si="46"/>
        <v>5731</v>
      </c>
      <c r="BZ12" s="33">
        <f t="shared" si="47"/>
        <v>514186209</v>
      </c>
      <c r="CA12" s="33">
        <v>5049</v>
      </c>
      <c r="CB12" s="33">
        <v>946</v>
      </c>
      <c r="CC12" s="33">
        <v>91288280</v>
      </c>
      <c r="CD12" s="33">
        <v>25468</v>
      </c>
      <c r="CE12" s="33">
        <v>4785</v>
      </c>
      <c r="CF12" s="34">
        <v>422897929</v>
      </c>
    </row>
    <row r="13" spans="1:84" ht="24.6" customHeight="1">
      <c r="A13" s="97"/>
      <c r="B13" s="100"/>
      <c r="C13" s="14" t="s">
        <v>49</v>
      </c>
      <c r="D13" s="45">
        <f t="shared" si="48"/>
        <v>40867</v>
      </c>
      <c r="E13" s="46">
        <f t="shared" si="30"/>
        <v>7760</v>
      </c>
      <c r="F13" s="46">
        <f t="shared" si="31"/>
        <v>845345464</v>
      </c>
      <c r="G13" s="46">
        <v>9653</v>
      </c>
      <c r="H13" s="46">
        <v>1916</v>
      </c>
      <c r="I13" s="46">
        <v>211216912</v>
      </c>
      <c r="J13" s="46">
        <v>31214</v>
      </c>
      <c r="K13" s="46">
        <v>5844</v>
      </c>
      <c r="L13" s="47">
        <v>634128552</v>
      </c>
      <c r="M13" s="23">
        <f t="shared" si="49"/>
        <v>43601</v>
      </c>
      <c r="N13" s="24">
        <f t="shared" si="32"/>
        <v>8158</v>
      </c>
      <c r="O13" s="24">
        <f t="shared" si="33"/>
        <v>874314994</v>
      </c>
      <c r="P13" s="24">
        <v>10026</v>
      </c>
      <c r="Q13" s="24">
        <v>1980</v>
      </c>
      <c r="R13" s="24">
        <v>211749147</v>
      </c>
      <c r="S13" s="24">
        <v>33575</v>
      </c>
      <c r="T13" s="24">
        <v>6178</v>
      </c>
      <c r="U13" s="25">
        <v>662565847</v>
      </c>
      <c r="V13" s="45">
        <f t="shared" si="50"/>
        <v>37298</v>
      </c>
      <c r="W13" s="46">
        <f t="shared" si="34"/>
        <v>7156</v>
      </c>
      <c r="X13" s="46">
        <f t="shared" si="35"/>
        <v>719085518</v>
      </c>
      <c r="Y13" s="46">
        <v>6570</v>
      </c>
      <c r="Z13" s="46">
        <v>1312</v>
      </c>
      <c r="AA13" s="46">
        <v>132578992</v>
      </c>
      <c r="AB13" s="46">
        <v>30728</v>
      </c>
      <c r="AC13" s="46">
        <v>5844</v>
      </c>
      <c r="AD13" s="47">
        <v>586506526</v>
      </c>
      <c r="AE13" s="23">
        <f t="shared" si="51"/>
        <v>35805</v>
      </c>
      <c r="AF13" s="24">
        <f t="shared" si="36"/>
        <v>6631</v>
      </c>
      <c r="AG13" s="24">
        <f t="shared" si="37"/>
        <v>680717312</v>
      </c>
      <c r="AH13" s="24">
        <v>6200</v>
      </c>
      <c r="AI13" s="24">
        <v>1167</v>
      </c>
      <c r="AJ13" s="24">
        <v>122726496</v>
      </c>
      <c r="AK13" s="24">
        <v>29605</v>
      </c>
      <c r="AL13" s="24">
        <v>5464</v>
      </c>
      <c r="AM13" s="25">
        <v>557990816</v>
      </c>
      <c r="AN13" s="32">
        <f t="shared" si="52"/>
        <v>36967</v>
      </c>
      <c r="AO13" s="33">
        <f t="shared" si="38"/>
        <v>6804</v>
      </c>
      <c r="AP13" s="33">
        <f t="shared" si="39"/>
        <v>685390684</v>
      </c>
      <c r="AQ13" s="33">
        <v>6278</v>
      </c>
      <c r="AR13" s="33">
        <v>1149</v>
      </c>
      <c r="AS13" s="33">
        <v>124306902</v>
      </c>
      <c r="AT13" s="33">
        <v>30689</v>
      </c>
      <c r="AU13" s="33">
        <v>5655</v>
      </c>
      <c r="AV13" s="34">
        <v>561083782</v>
      </c>
      <c r="AW13" s="23">
        <f t="shared" si="53"/>
        <v>38521</v>
      </c>
      <c r="AX13" s="24">
        <f t="shared" si="40"/>
        <v>6999</v>
      </c>
      <c r="AY13" s="24">
        <f t="shared" si="41"/>
        <v>691693579</v>
      </c>
      <c r="AZ13" s="24">
        <v>6332</v>
      </c>
      <c r="BA13" s="24">
        <v>1170</v>
      </c>
      <c r="BB13" s="24">
        <v>120363874</v>
      </c>
      <c r="BC13" s="24">
        <v>32189</v>
      </c>
      <c r="BD13" s="24">
        <v>5829</v>
      </c>
      <c r="BE13" s="25">
        <v>571329705</v>
      </c>
      <c r="BF13" s="32">
        <f t="shared" si="54"/>
        <v>39021</v>
      </c>
      <c r="BG13" s="33">
        <f t="shared" si="42"/>
        <v>7222</v>
      </c>
      <c r="BH13" s="33">
        <f t="shared" si="43"/>
        <v>689578272</v>
      </c>
      <c r="BI13" s="33">
        <v>6397</v>
      </c>
      <c r="BJ13" s="33">
        <v>1163</v>
      </c>
      <c r="BK13" s="33">
        <v>120064225</v>
      </c>
      <c r="BL13" s="33">
        <v>32624</v>
      </c>
      <c r="BM13" s="33">
        <v>6059</v>
      </c>
      <c r="BN13" s="34">
        <v>569514047</v>
      </c>
      <c r="BO13" s="23">
        <f t="shared" si="55"/>
        <v>39302</v>
      </c>
      <c r="BP13" s="24">
        <f t="shared" si="44"/>
        <v>7202</v>
      </c>
      <c r="BQ13" s="24">
        <f t="shared" si="45"/>
        <v>677406244</v>
      </c>
      <c r="BR13" s="24">
        <v>6106</v>
      </c>
      <c r="BS13" s="24">
        <v>1135</v>
      </c>
      <c r="BT13" s="24">
        <v>111877150</v>
      </c>
      <c r="BU13" s="24">
        <v>33196</v>
      </c>
      <c r="BV13" s="24">
        <v>6067</v>
      </c>
      <c r="BW13" s="25">
        <v>565529094</v>
      </c>
      <c r="BX13" s="32">
        <f t="shared" si="56"/>
        <v>39998</v>
      </c>
      <c r="BY13" s="33">
        <f t="shared" si="46"/>
        <v>7355</v>
      </c>
      <c r="BZ13" s="33">
        <f t="shared" si="47"/>
        <v>673968653</v>
      </c>
      <c r="CA13" s="33">
        <v>6114</v>
      </c>
      <c r="CB13" s="33">
        <v>1118</v>
      </c>
      <c r="CC13" s="33">
        <v>109686263</v>
      </c>
      <c r="CD13" s="33">
        <v>33884</v>
      </c>
      <c r="CE13" s="33">
        <v>6237</v>
      </c>
      <c r="CF13" s="34">
        <v>564282390</v>
      </c>
    </row>
    <row r="14" spans="1:84" ht="24.6" customHeight="1">
      <c r="A14" s="97"/>
      <c r="B14" s="100"/>
      <c r="C14" s="15" t="s">
        <v>15</v>
      </c>
      <c r="D14" s="48">
        <f t="shared" si="48"/>
        <v>5221</v>
      </c>
      <c r="E14" s="49">
        <f t="shared" si="30"/>
        <v>1000</v>
      </c>
      <c r="F14" s="49">
        <f t="shared" si="31"/>
        <v>108007116</v>
      </c>
      <c r="G14" s="49">
        <v>1087</v>
      </c>
      <c r="H14" s="49">
        <v>215</v>
      </c>
      <c r="I14" s="49">
        <v>22770100</v>
      </c>
      <c r="J14" s="49">
        <v>4134</v>
      </c>
      <c r="K14" s="49">
        <v>785</v>
      </c>
      <c r="L14" s="50">
        <v>85237016</v>
      </c>
      <c r="M14" s="26">
        <f t="shared" si="49"/>
        <v>5049</v>
      </c>
      <c r="N14" s="27">
        <f t="shared" si="32"/>
        <v>945</v>
      </c>
      <c r="O14" s="27">
        <f t="shared" si="33"/>
        <v>102270979</v>
      </c>
      <c r="P14" s="27">
        <v>1105</v>
      </c>
      <c r="Q14" s="27">
        <v>222</v>
      </c>
      <c r="R14" s="27">
        <v>23483083</v>
      </c>
      <c r="S14" s="27">
        <v>3944</v>
      </c>
      <c r="T14" s="27">
        <v>723</v>
      </c>
      <c r="U14" s="28">
        <v>78787896</v>
      </c>
      <c r="V14" s="48">
        <f t="shared" si="50"/>
        <v>4692</v>
      </c>
      <c r="W14" s="49">
        <f t="shared" si="34"/>
        <v>971</v>
      </c>
      <c r="X14" s="49">
        <f t="shared" si="35"/>
        <v>91901080</v>
      </c>
      <c r="Y14" s="49">
        <v>753</v>
      </c>
      <c r="Z14" s="49">
        <v>170</v>
      </c>
      <c r="AA14" s="49">
        <v>15263677</v>
      </c>
      <c r="AB14" s="49">
        <v>3939</v>
      </c>
      <c r="AC14" s="49">
        <v>801</v>
      </c>
      <c r="AD14" s="50">
        <v>76637403</v>
      </c>
      <c r="AE14" s="26">
        <f t="shared" si="51"/>
        <v>4255</v>
      </c>
      <c r="AF14" s="27">
        <f t="shared" si="36"/>
        <v>789</v>
      </c>
      <c r="AG14" s="27">
        <f t="shared" si="37"/>
        <v>82176651</v>
      </c>
      <c r="AH14" s="27">
        <v>830</v>
      </c>
      <c r="AI14" s="27">
        <v>144</v>
      </c>
      <c r="AJ14" s="27">
        <v>16307470</v>
      </c>
      <c r="AK14" s="27">
        <v>3425</v>
      </c>
      <c r="AL14" s="27">
        <v>645</v>
      </c>
      <c r="AM14" s="28">
        <v>65869181</v>
      </c>
      <c r="AN14" s="35">
        <f t="shared" si="52"/>
        <v>4102</v>
      </c>
      <c r="AO14" s="36">
        <f t="shared" si="38"/>
        <v>805</v>
      </c>
      <c r="AP14" s="36">
        <f t="shared" si="39"/>
        <v>76990183</v>
      </c>
      <c r="AQ14" s="36">
        <v>685</v>
      </c>
      <c r="AR14" s="36">
        <v>137</v>
      </c>
      <c r="AS14" s="36">
        <v>13219711</v>
      </c>
      <c r="AT14" s="36">
        <v>3417</v>
      </c>
      <c r="AU14" s="36">
        <v>668</v>
      </c>
      <c r="AV14" s="37">
        <v>63770472</v>
      </c>
      <c r="AW14" s="26">
        <f t="shared" si="53"/>
        <v>4042</v>
      </c>
      <c r="AX14" s="27">
        <f t="shared" si="40"/>
        <v>735</v>
      </c>
      <c r="AY14" s="27">
        <f t="shared" si="41"/>
        <v>74507169</v>
      </c>
      <c r="AZ14" s="27">
        <v>637</v>
      </c>
      <c r="BA14" s="27">
        <v>121</v>
      </c>
      <c r="BB14" s="27">
        <v>12457590</v>
      </c>
      <c r="BC14" s="27">
        <v>3405</v>
      </c>
      <c r="BD14" s="27">
        <v>614</v>
      </c>
      <c r="BE14" s="28">
        <v>62049579</v>
      </c>
      <c r="BF14" s="35">
        <f t="shared" si="54"/>
        <v>4379</v>
      </c>
      <c r="BG14" s="36">
        <f t="shared" si="42"/>
        <v>818</v>
      </c>
      <c r="BH14" s="36">
        <f t="shared" si="43"/>
        <v>79673083</v>
      </c>
      <c r="BI14" s="36">
        <v>632</v>
      </c>
      <c r="BJ14" s="36">
        <v>123</v>
      </c>
      <c r="BK14" s="36">
        <v>12224680</v>
      </c>
      <c r="BL14" s="36">
        <v>3747</v>
      </c>
      <c r="BM14" s="36">
        <v>695</v>
      </c>
      <c r="BN14" s="37">
        <v>67448403</v>
      </c>
      <c r="BO14" s="26">
        <f t="shared" si="55"/>
        <v>4094</v>
      </c>
      <c r="BP14" s="27">
        <f t="shared" si="44"/>
        <v>764</v>
      </c>
      <c r="BQ14" s="27">
        <f t="shared" si="45"/>
        <v>73220288</v>
      </c>
      <c r="BR14" s="27">
        <v>545</v>
      </c>
      <c r="BS14" s="27">
        <v>97</v>
      </c>
      <c r="BT14" s="27">
        <v>9982149</v>
      </c>
      <c r="BU14" s="27">
        <v>3549</v>
      </c>
      <c r="BV14" s="27">
        <v>667</v>
      </c>
      <c r="BW14" s="28">
        <v>63238139</v>
      </c>
      <c r="BX14" s="35">
        <f t="shared" si="56"/>
        <v>3636</v>
      </c>
      <c r="BY14" s="36">
        <f t="shared" si="46"/>
        <v>703</v>
      </c>
      <c r="BZ14" s="36">
        <f t="shared" si="47"/>
        <v>62834769</v>
      </c>
      <c r="CA14" s="36">
        <v>507</v>
      </c>
      <c r="CB14" s="36">
        <v>104</v>
      </c>
      <c r="CC14" s="36">
        <v>9250311</v>
      </c>
      <c r="CD14" s="36">
        <v>3129</v>
      </c>
      <c r="CE14" s="36">
        <v>599</v>
      </c>
      <c r="CF14" s="37">
        <v>53584458</v>
      </c>
    </row>
    <row r="15" spans="1:84" ht="24.6" customHeight="1">
      <c r="A15" s="97"/>
      <c r="B15" s="100"/>
      <c r="C15" s="15" t="s">
        <v>17</v>
      </c>
      <c r="D15" s="48">
        <f t="shared" si="48"/>
        <v>14218</v>
      </c>
      <c r="E15" s="49">
        <f t="shared" si="30"/>
        <v>2743</v>
      </c>
      <c r="F15" s="49">
        <f t="shared" si="31"/>
        <v>321367152</v>
      </c>
      <c r="G15" s="49">
        <v>3273</v>
      </c>
      <c r="H15" s="49">
        <v>673</v>
      </c>
      <c r="I15" s="49">
        <v>78385350</v>
      </c>
      <c r="J15" s="49">
        <v>10945</v>
      </c>
      <c r="K15" s="49">
        <v>2070</v>
      </c>
      <c r="L15" s="50">
        <v>242981802</v>
      </c>
      <c r="M15" s="26">
        <f t="shared" si="49"/>
        <v>13981</v>
      </c>
      <c r="N15" s="27">
        <f t="shared" si="32"/>
        <v>2689</v>
      </c>
      <c r="O15" s="27">
        <f t="shared" si="33"/>
        <v>307369570</v>
      </c>
      <c r="P15" s="27">
        <v>3031</v>
      </c>
      <c r="Q15" s="27">
        <v>621</v>
      </c>
      <c r="R15" s="27">
        <v>70898720</v>
      </c>
      <c r="S15" s="27">
        <v>10950</v>
      </c>
      <c r="T15" s="27">
        <v>2068</v>
      </c>
      <c r="U15" s="28">
        <v>236470850</v>
      </c>
      <c r="V15" s="48">
        <f t="shared" si="50"/>
        <v>11662</v>
      </c>
      <c r="W15" s="49">
        <f t="shared" si="34"/>
        <v>2354</v>
      </c>
      <c r="X15" s="49">
        <f t="shared" si="35"/>
        <v>247845642</v>
      </c>
      <c r="Y15" s="49">
        <v>2018</v>
      </c>
      <c r="Z15" s="49">
        <v>421</v>
      </c>
      <c r="AA15" s="49">
        <v>45959150</v>
      </c>
      <c r="AB15" s="49">
        <v>9644</v>
      </c>
      <c r="AC15" s="49">
        <v>1933</v>
      </c>
      <c r="AD15" s="50">
        <v>201886492</v>
      </c>
      <c r="AE15" s="26">
        <f t="shared" si="51"/>
        <v>10390</v>
      </c>
      <c r="AF15" s="27">
        <f t="shared" si="36"/>
        <v>1978</v>
      </c>
      <c r="AG15" s="27">
        <f t="shared" si="37"/>
        <v>215640755</v>
      </c>
      <c r="AH15" s="27">
        <v>1695</v>
      </c>
      <c r="AI15" s="27">
        <v>318</v>
      </c>
      <c r="AJ15" s="27">
        <v>38084521</v>
      </c>
      <c r="AK15" s="27">
        <v>8695</v>
      </c>
      <c r="AL15" s="27">
        <v>1660</v>
      </c>
      <c r="AM15" s="28">
        <v>177556234</v>
      </c>
      <c r="AN15" s="35">
        <f t="shared" si="52"/>
        <v>10909</v>
      </c>
      <c r="AO15" s="36">
        <f t="shared" si="38"/>
        <v>2005</v>
      </c>
      <c r="AP15" s="36">
        <f t="shared" si="39"/>
        <v>224696463</v>
      </c>
      <c r="AQ15" s="36">
        <v>1931</v>
      </c>
      <c r="AR15" s="36">
        <v>363</v>
      </c>
      <c r="AS15" s="36">
        <v>43659249</v>
      </c>
      <c r="AT15" s="36">
        <v>8978</v>
      </c>
      <c r="AU15" s="36">
        <v>1642</v>
      </c>
      <c r="AV15" s="37">
        <v>181037214</v>
      </c>
      <c r="AW15" s="26">
        <f t="shared" si="53"/>
        <v>13656</v>
      </c>
      <c r="AX15" s="27">
        <f t="shared" si="40"/>
        <v>2509</v>
      </c>
      <c r="AY15" s="27">
        <f t="shared" si="41"/>
        <v>281026646</v>
      </c>
      <c r="AZ15" s="27">
        <v>2439</v>
      </c>
      <c r="BA15" s="27">
        <v>459</v>
      </c>
      <c r="BB15" s="27">
        <v>56290902</v>
      </c>
      <c r="BC15" s="27">
        <v>11217</v>
      </c>
      <c r="BD15" s="27">
        <v>2050</v>
      </c>
      <c r="BE15" s="28">
        <v>224735744</v>
      </c>
      <c r="BF15" s="35">
        <f t="shared" si="54"/>
        <v>15562</v>
      </c>
      <c r="BG15" s="36">
        <f t="shared" si="42"/>
        <v>2844</v>
      </c>
      <c r="BH15" s="36">
        <f t="shared" si="43"/>
        <v>321193491</v>
      </c>
      <c r="BI15" s="36">
        <v>2659</v>
      </c>
      <c r="BJ15" s="36">
        <v>496</v>
      </c>
      <c r="BK15" s="36">
        <v>62981337</v>
      </c>
      <c r="BL15" s="36">
        <v>12903</v>
      </c>
      <c r="BM15" s="36">
        <v>2348</v>
      </c>
      <c r="BN15" s="37">
        <v>258212154</v>
      </c>
      <c r="BO15" s="26">
        <f t="shared" si="55"/>
        <v>16420</v>
      </c>
      <c r="BP15" s="27">
        <f t="shared" si="44"/>
        <v>3040</v>
      </c>
      <c r="BQ15" s="27">
        <f t="shared" si="45"/>
        <v>329351733</v>
      </c>
      <c r="BR15" s="27">
        <v>2833</v>
      </c>
      <c r="BS15" s="27">
        <v>539</v>
      </c>
      <c r="BT15" s="27">
        <v>64339589</v>
      </c>
      <c r="BU15" s="27">
        <v>13587</v>
      </c>
      <c r="BV15" s="27">
        <v>2501</v>
      </c>
      <c r="BW15" s="28">
        <v>265012144</v>
      </c>
      <c r="BX15" s="35">
        <f t="shared" si="56"/>
        <v>16163</v>
      </c>
      <c r="BY15" s="36">
        <f t="shared" si="46"/>
        <v>2993</v>
      </c>
      <c r="BZ15" s="36">
        <f t="shared" si="47"/>
        <v>320443939</v>
      </c>
      <c r="CA15" s="36">
        <v>2698</v>
      </c>
      <c r="CB15" s="36">
        <v>517</v>
      </c>
      <c r="CC15" s="36">
        <v>60421688</v>
      </c>
      <c r="CD15" s="36">
        <v>13465</v>
      </c>
      <c r="CE15" s="36">
        <v>2476</v>
      </c>
      <c r="CF15" s="37">
        <v>260022251</v>
      </c>
    </row>
    <row r="16" spans="1:84" ht="24.6" customHeight="1">
      <c r="A16" s="97"/>
      <c r="B16" s="100"/>
      <c r="C16" s="15" t="s">
        <v>18</v>
      </c>
      <c r="D16" s="48">
        <f t="shared" si="48"/>
        <v>6744</v>
      </c>
      <c r="E16" s="49">
        <f t="shared" si="30"/>
        <v>1240</v>
      </c>
      <c r="F16" s="49">
        <f t="shared" si="31"/>
        <v>139020829</v>
      </c>
      <c r="G16" s="49">
        <v>1632</v>
      </c>
      <c r="H16" s="49">
        <v>322</v>
      </c>
      <c r="I16" s="49">
        <v>35778577</v>
      </c>
      <c r="J16" s="49">
        <v>5112</v>
      </c>
      <c r="K16" s="49">
        <v>918</v>
      </c>
      <c r="L16" s="50">
        <v>103242252</v>
      </c>
      <c r="M16" s="26">
        <f t="shared" si="49"/>
        <v>7210</v>
      </c>
      <c r="N16" s="27">
        <f t="shared" si="32"/>
        <v>1378</v>
      </c>
      <c r="O16" s="27">
        <f t="shared" si="33"/>
        <v>144189017</v>
      </c>
      <c r="P16" s="27">
        <v>1610</v>
      </c>
      <c r="Q16" s="27">
        <v>323</v>
      </c>
      <c r="R16" s="27">
        <v>34323105</v>
      </c>
      <c r="S16" s="27">
        <v>5600</v>
      </c>
      <c r="T16" s="27">
        <v>1055</v>
      </c>
      <c r="U16" s="28">
        <v>109865912</v>
      </c>
      <c r="V16" s="48">
        <f t="shared" si="50"/>
        <v>6067</v>
      </c>
      <c r="W16" s="49">
        <f t="shared" si="34"/>
        <v>1182</v>
      </c>
      <c r="X16" s="49">
        <f t="shared" si="35"/>
        <v>119136137</v>
      </c>
      <c r="Y16" s="49">
        <v>1046</v>
      </c>
      <c r="Z16" s="49">
        <v>207</v>
      </c>
      <c r="AA16" s="49">
        <v>21448832</v>
      </c>
      <c r="AB16" s="49">
        <v>5021</v>
      </c>
      <c r="AC16" s="49">
        <v>975</v>
      </c>
      <c r="AD16" s="50">
        <v>97687305</v>
      </c>
      <c r="AE16" s="26">
        <f t="shared" si="51"/>
        <v>5887</v>
      </c>
      <c r="AF16" s="27">
        <f t="shared" si="36"/>
        <v>1086</v>
      </c>
      <c r="AG16" s="27">
        <f t="shared" si="37"/>
        <v>111786330</v>
      </c>
      <c r="AH16" s="27">
        <v>1054</v>
      </c>
      <c r="AI16" s="27">
        <v>192</v>
      </c>
      <c r="AJ16" s="27">
        <v>21029940</v>
      </c>
      <c r="AK16" s="27">
        <v>4833</v>
      </c>
      <c r="AL16" s="27">
        <v>894</v>
      </c>
      <c r="AM16" s="28">
        <v>90756390</v>
      </c>
      <c r="AN16" s="35">
        <f t="shared" si="52"/>
        <v>6034</v>
      </c>
      <c r="AO16" s="36">
        <f t="shared" si="38"/>
        <v>1116</v>
      </c>
      <c r="AP16" s="36">
        <f t="shared" si="39"/>
        <v>113318705</v>
      </c>
      <c r="AQ16" s="36">
        <v>1062</v>
      </c>
      <c r="AR16" s="36">
        <v>195</v>
      </c>
      <c r="AS16" s="36">
        <v>20981110</v>
      </c>
      <c r="AT16" s="36">
        <v>4972</v>
      </c>
      <c r="AU16" s="36">
        <v>921</v>
      </c>
      <c r="AV16" s="37">
        <v>92337595</v>
      </c>
      <c r="AW16" s="26">
        <f t="shared" si="53"/>
        <v>6141</v>
      </c>
      <c r="AX16" s="27">
        <f t="shared" si="40"/>
        <v>1127</v>
      </c>
      <c r="AY16" s="27">
        <f t="shared" si="41"/>
        <v>111341637</v>
      </c>
      <c r="AZ16" s="27">
        <v>948</v>
      </c>
      <c r="BA16" s="27">
        <v>182</v>
      </c>
      <c r="BB16" s="27">
        <v>18728397</v>
      </c>
      <c r="BC16" s="27">
        <v>5193</v>
      </c>
      <c r="BD16" s="27">
        <v>945</v>
      </c>
      <c r="BE16" s="28">
        <v>92613240</v>
      </c>
      <c r="BF16" s="35">
        <f t="shared" si="54"/>
        <v>6458</v>
      </c>
      <c r="BG16" s="36">
        <f t="shared" si="42"/>
        <v>1197</v>
      </c>
      <c r="BH16" s="36">
        <f t="shared" si="43"/>
        <v>118416411</v>
      </c>
      <c r="BI16" s="36">
        <v>1141</v>
      </c>
      <c r="BJ16" s="36">
        <v>212</v>
      </c>
      <c r="BK16" s="36">
        <v>22790449</v>
      </c>
      <c r="BL16" s="36">
        <v>5317</v>
      </c>
      <c r="BM16" s="36">
        <v>985</v>
      </c>
      <c r="BN16" s="37">
        <v>95625962</v>
      </c>
      <c r="BO16" s="26">
        <f t="shared" si="55"/>
        <v>6849</v>
      </c>
      <c r="BP16" s="27">
        <f t="shared" si="44"/>
        <v>1257</v>
      </c>
      <c r="BQ16" s="27">
        <f t="shared" si="45"/>
        <v>124648441</v>
      </c>
      <c r="BR16" s="27">
        <v>1133</v>
      </c>
      <c r="BS16" s="27">
        <v>200</v>
      </c>
      <c r="BT16" s="27">
        <v>22130648</v>
      </c>
      <c r="BU16" s="27">
        <v>5716</v>
      </c>
      <c r="BV16" s="27">
        <v>1057</v>
      </c>
      <c r="BW16" s="28">
        <v>102517793</v>
      </c>
      <c r="BX16" s="35">
        <f t="shared" si="56"/>
        <v>7065</v>
      </c>
      <c r="BY16" s="36">
        <f t="shared" si="46"/>
        <v>1306</v>
      </c>
      <c r="BZ16" s="36">
        <f t="shared" si="47"/>
        <v>127407952</v>
      </c>
      <c r="CA16" s="36">
        <v>1122</v>
      </c>
      <c r="CB16" s="36">
        <v>215</v>
      </c>
      <c r="CC16" s="36">
        <v>22153955</v>
      </c>
      <c r="CD16" s="36">
        <v>5943</v>
      </c>
      <c r="CE16" s="36">
        <v>1091</v>
      </c>
      <c r="CF16" s="37">
        <v>105253997</v>
      </c>
    </row>
    <row r="17" spans="1:84" ht="24.6" customHeight="1">
      <c r="A17" s="97"/>
      <c r="B17" s="100"/>
      <c r="C17" s="15" t="s">
        <v>20</v>
      </c>
      <c r="D17" s="48">
        <f t="shared" si="48"/>
        <v>23775</v>
      </c>
      <c r="E17" s="49">
        <f t="shared" si="30"/>
        <v>4367</v>
      </c>
      <c r="F17" s="49">
        <f t="shared" si="31"/>
        <v>449742366</v>
      </c>
      <c r="G17" s="49">
        <v>6952</v>
      </c>
      <c r="H17" s="49">
        <v>1278</v>
      </c>
      <c r="I17" s="49">
        <v>133886506</v>
      </c>
      <c r="J17" s="49">
        <v>16823</v>
      </c>
      <c r="K17" s="49">
        <v>3089</v>
      </c>
      <c r="L17" s="50">
        <v>315855860</v>
      </c>
      <c r="M17" s="26">
        <f t="shared" si="49"/>
        <v>25299</v>
      </c>
      <c r="N17" s="27">
        <f t="shared" si="32"/>
        <v>4598</v>
      </c>
      <c r="O17" s="27">
        <f t="shared" si="33"/>
        <v>460786096</v>
      </c>
      <c r="P17" s="27">
        <v>7191</v>
      </c>
      <c r="Q17" s="27">
        <v>1299</v>
      </c>
      <c r="R17" s="27">
        <v>132472362</v>
      </c>
      <c r="S17" s="27">
        <v>18108</v>
      </c>
      <c r="T17" s="27">
        <v>3299</v>
      </c>
      <c r="U17" s="28">
        <v>328313734</v>
      </c>
      <c r="V17" s="48">
        <f t="shared" si="50"/>
        <v>21282</v>
      </c>
      <c r="W17" s="49">
        <f t="shared" si="34"/>
        <v>4053</v>
      </c>
      <c r="X17" s="49">
        <f t="shared" si="35"/>
        <v>376102592</v>
      </c>
      <c r="Y17" s="49">
        <v>5097</v>
      </c>
      <c r="Z17" s="49">
        <v>978</v>
      </c>
      <c r="AA17" s="49">
        <v>89676762</v>
      </c>
      <c r="AB17" s="49">
        <v>16185</v>
      </c>
      <c r="AC17" s="49">
        <v>3075</v>
      </c>
      <c r="AD17" s="50">
        <v>286425830</v>
      </c>
      <c r="AE17" s="26">
        <f t="shared" si="51"/>
        <v>21456</v>
      </c>
      <c r="AF17" s="27">
        <f t="shared" si="36"/>
        <v>3911</v>
      </c>
      <c r="AG17" s="27">
        <f t="shared" si="37"/>
        <v>374968349</v>
      </c>
      <c r="AH17" s="27">
        <v>5064</v>
      </c>
      <c r="AI17" s="27">
        <v>900</v>
      </c>
      <c r="AJ17" s="27">
        <v>87133873</v>
      </c>
      <c r="AK17" s="27">
        <v>16392</v>
      </c>
      <c r="AL17" s="27">
        <v>3011</v>
      </c>
      <c r="AM17" s="28">
        <v>287834476</v>
      </c>
      <c r="AN17" s="35">
        <f t="shared" si="52"/>
        <v>21023</v>
      </c>
      <c r="AO17" s="36">
        <f t="shared" si="38"/>
        <v>3808</v>
      </c>
      <c r="AP17" s="36">
        <f t="shared" si="39"/>
        <v>355323560</v>
      </c>
      <c r="AQ17" s="36">
        <v>4970</v>
      </c>
      <c r="AR17" s="36">
        <v>892</v>
      </c>
      <c r="AS17" s="36">
        <v>81483220</v>
      </c>
      <c r="AT17" s="36">
        <v>16053</v>
      </c>
      <c r="AU17" s="36">
        <v>2916</v>
      </c>
      <c r="AV17" s="37">
        <v>273840340</v>
      </c>
      <c r="AW17" s="26">
        <f t="shared" si="53"/>
        <v>21445</v>
      </c>
      <c r="AX17" s="27">
        <f t="shared" si="40"/>
        <v>3889</v>
      </c>
      <c r="AY17" s="27">
        <f t="shared" si="41"/>
        <v>348152236</v>
      </c>
      <c r="AZ17" s="27">
        <v>4818</v>
      </c>
      <c r="BA17" s="27">
        <v>879</v>
      </c>
      <c r="BB17" s="27">
        <v>76203464</v>
      </c>
      <c r="BC17" s="27">
        <v>16627</v>
      </c>
      <c r="BD17" s="27">
        <v>3010</v>
      </c>
      <c r="BE17" s="28">
        <v>271948772</v>
      </c>
      <c r="BF17" s="35">
        <f t="shared" si="54"/>
        <v>22329</v>
      </c>
      <c r="BG17" s="36">
        <f t="shared" si="42"/>
        <v>4039</v>
      </c>
      <c r="BH17" s="36">
        <f t="shared" si="43"/>
        <v>351204735</v>
      </c>
      <c r="BI17" s="36">
        <v>4863</v>
      </c>
      <c r="BJ17" s="36">
        <v>862</v>
      </c>
      <c r="BK17" s="36">
        <v>74850716</v>
      </c>
      <c r="BL17" s="36">
        <v>17466</v>
      </c>
      <c r="BM17" s="36">
        <v>3177</v>
      </c>
      <c r="BN17" s="37">
        <v>276354019</v>
      </c>
      <c r="BO17" s="26">
        <f t="shared" si="55"/>
        <v>22234</v>
      </c>
      <c r="BP17" s="27">
        <f t="shared" si="44"/>
        <v>4013</v>
      </c>
      <c r="BQ17" s="27">
        <f t="shared" si="45"/>
        <v>338022778</v>
      </c>
      <c r="BR17" s="27">
        <v>4980</v>
      </c>
      <c r="BS17" s="27">
        <v>882</v>
      </c>
      <c r="BT17" s="27">
        <v>73826069</v>
      </c>
      <c r="BU17" s="27">
        <v>17254</v>
      </c>
      <c r="BV17" s="27">
        <v>3131</v>
      </c>
      <c r="BW17" s="28">
        <v>264196709</v>
      </c>
      <c r="BX17" s="35">
        <f t="shared" si="56"/>
        <v>22027</v>
      </c>
      <c r="BY17" s="36">
        <f t="shared" si="46"/>
        <v>3994</v>
      </c>
      <c r="BZ17" s="36">
        <f t="shared" si="47"/>
        <v>323260884</v>
      </c>
      <c r="CA17" s="36">
        <v>4785</v>
      </c>
      <c r="CB17" s="36">
        <v>872</v>
      </c>
      <c r="CC17" s="36">
        <v>68562855</v>
      </c>
      <c r="CD17" s="36">
        <v>17242</v>
      </c>
      <c r="CE17" s="36">
        <v>3122</v>
      </c>
      <c r="CF17" s="37">
        <v>254698029</v>
      </c>
    </row>
    <row r="18" spans="1:84" ht="24.6" customHeight="1">
      <c r="A18" s="97"/>
      <c r="B18" s="100"/>
      <c r="C18" s="15" t="s">
        <v>21</v>
      </c>
      <c r="D18" s="48">
        <f t="shared" si="48"/>
        <v>5149</v>
      </c>
      <c r="E18" s="49">
        <f t="shared" si="30"/>
        <v>995</v>
      </c>
      <c r="F18" s="49">
        <f t="shared" si="31"/>
        <v>102608057</v>
      </c>
      <c r="G18" s="49">
        <v>1315</v>
      </c>
      <c r="H18" s="49">
        <v>258</v>
      </c>
      <c r="I18" s="49">
        <v>27064451</v>
      </c>
      <c r="J18" s="49">
        <v>3834</v>
      </c>
      <c r="K18" s="49">
        <v>737</v>
      </c>
      <c r="L18" s="50">
        <v>75543606</v>
      </c>
      <c r="M18" s="26">
        <f t="shared" si="49"/>
        <v>5086</v>
      </c>
      <c r="N18" s="27">
        <f t="shared" si="32"/>
        <v>946</v>
      </c>
      <c r="O18" s="27">
        <f t="shared" si="33"/>
        <v>98241669</v>
      </c>
      <c r="P18" s="27">
        <v>1303</v>
      </c>
      <c r="Q18" s="27">
        <v>251</v>
      </c>
      <c r="R18" s="27">
        <v>26481215</v>
      </c>
      <c r="S18" s="27">
        <v>3783</v>
      </c>
      <c r="T18" s="27">
        <v>695</v>
      </c>
      <c r="U18" s="28">
        <v>71760454</v>
      </c>
      <c r="V18" s="48">
        <f t="shared" si="50"/>
        <v>4212</v>
      </c>
      <c r="W18" s="49">
        <f t="shared" si="34"/>
        <v>813</v>
      </c>
      <c r="X18" s="49">
        <f t="shared" si="35"/>
        <v>78264197</v>
      </c>
      <c r="Y18" s="49">
        <v>769</v>
      </c>
      <c r="Z18" s="49">
        <v>138</v>
      </c>
      <c r="AA18" s="49">
        <v>14651557</v>
      </c>
      <c r="AB18" s="49">
        <v>3443</v>
      </c>
      <c r="AC18" s="49">
        <v>675</v>
      </c>
      <c r="AD18" s="50">
        <v>63612640</v>
      </c>
      <c r="AE18" s="26">
        <f t="shared" si="51"/>
        <v>4302</v>
      </c>
      <c r="AF18" s="27">
        <f t="shared" si="36"/>
        <v>797</v>
      </c>
      <c r="AG18" s="27">
        <f t="shared" si="37"/>
        <v>76829418</v>
      </c>
      <c r="AH18" s="27">
        <v>798</v>
      </c>
      <c r="AI18" s="27">
        <v>152</v>
      </c>
      <c r="AJ18" s="27">
        <v>14213360</v>
      </c>
      <c r="AK18" s="27">
        <v>3504</v>
      </c>
      <c r="AL18" s="27">
        <v>645</v>
      </c>
      <c r="AM18" s="28">
        <v>62616058</v>
      </c>
      <c r="AN18" s="35">
        <f t="shared" si="52"/>
        <v>3953</v>
      </c>
      <c r="AO18" s="36">
        <f t="shared" si="38"/>
        <v>749</v>
      </c>
      <c r="AP18" s="36">
        <f t="shared" si="39"/>
        <v>69934175</v>
      </c>
      <c r="AQ18" s="36">
        <v>885</v>
      </c>
      <c r="AR18" s="36">
        <v>169</v>
      </c>
      <c r="AS18" s="36">
        <v>16248282</v>
      </c>
      <c r="AT18" s="36">
        <v>3068</v>
      </c>
      <c r="AU18" s="36">
        <v>580</v>
      </c>
      <c r="AV18" s="37">
        <v>53685893</v>
      </c>
      <c r="AW18" s="26">
        <f t="shared" si="53"/>
        <v>4027</v>
      </c>
      <c r="AX18" s="27">
        <f t="shared" si="40"/>
        <v>743</v>
      </c>
      <c r="AY18" s="27">
        <f t="shared" si="41"/>
        <v>70890156</v>
      </c>
      <c r="AZ18" s="27">
        <v>629</v>
      </c>
      <c r="BA18" s="27">
        <v>121</v>
      </c>
      <c r="BB18" s="27">
        <v>11199872</v>
      </c>
      <c r="BC18" s="27">
        <v>3398</v>
      </c>
      <c r="BD18" s="27">
        <v>622</v>
      </c>
      <c r="BE18" s="28">
        <v>59690284</v>
      </c>
      <c r="BF18" s="35">
        <f t="shared" si="54"/>
        <v>4141</v>
      </c>
      <c r="BG18" s="36">
        <f t="shared" si="42"/>
        <v>761</v>
      </c>
      <c r="BH18" s="36">
        <f t="shared" si="43"/>
        <v>71031913</v>
      </c>
      <c r="BI18" s="36">
        <v>711</v>
      </c>
      <c r="BJ18" s="36">
        <v>129</v>
      </c>
      <c r="BK18" s="36">
        <v>12088802</v>
      </c>
      <c r="BL18" s="36">
        <v>3430</v>
      </c>
      <c r="BM18" s="36">
        <v>632</v>
      </c>
      <c r="BN18" s="37">
        <v>58943111</v>
      </c>
      <c r="BO18" s="26">
        <f t="shared" si="55"/>
        <v>4176</v>
      </c>
      <c r="BP18" s="27">
        <f t="shared" si="44"/>
        <v>802</v>
      </c>
      <c r="BQ18" s="27">
        <f t="shared" si="45"/>
        <v>68145200</v>
      </c>
      <c r="BR18" s="27">
        <v>701</v>
      </c>
      <c r="BS18" s="27">
        <v>136</v>
      </c>
      <c r="BT18" s="27">
        <v>11485728</v>
      </c>
      <c r="BU18" s="27">
        <v>3475</v>
      </c>
      <c r="BV18" s="27">
        <v>666</v>
      </c>
      <c r="BW18" s="28">
        <v>56659472</v>
      </c>
      <c r="BX18" s="35">
        <f t="shared" si="56"/>
        <v>4154</v>
      </c>
      <c r="BY18" s="36">
        <f t="shared" si="46"/>
        <v>768</v>
      </c>
      <c r="BZ18" s="36">
        <f t="shared" si="47"/>
        <v>67352374</v>
      </c>
      <c r="CA18" s="36">
        <v>703</v>
      </c>
      <c r="CB18" s="36">
        <v>127</v>
      </c>
      <c r="CC18" s="36">
        <v>11121998</v>
      </c>
      <c r="CD18" s="36">
        <v>3451</v>
      </c>
      <c r="CE18" s="36">
        <v>641</v>
      </c>
      <c r="CF18" s="37">
        <v>56230376</v>
      </c>
    </row>
    <row r="19" spans="1:84" ht="24.6" customHeight="1">
      <c r="A19" s="97"/>
      <c r="B19" s="100"/>
      <c r="C19" s="15" t="s">
        <v>22</v>
      </c>
      <c r="D19" s="48">
        <f t="shared" si="48"/>
        <v>6984</v>
      </c>
      <c r="E19" s="49">
        <f t="shared" si="30"/>
        <v>1323</v>
      </c>
      <c r="F19" s="49">
        <f t="shared" si="31"/>
        <v>138925903</v>
      </c>
      <c r="G19" s="49">
        <v>1584</v>
      </c>
      <c r="H19" s="49">
        <v>306</v>
      </c>
      <c r="I19" s="49">
        <v>32970287</v>
      </c>
      <c r="J19" s="49">
        <v>5400</v>
      </c>
      <c r="K19" s="49">
        <v>1017</v>
      </c>
      <c r="L19" s="50">
        <v>105955616</v>
      </c>
      <c r="M19" s="26">
        <f t="shared" si="49"/>
        <v>7487</v>
      </c>
      <c r="N19" s="27">
        <f t="shared" si="32"/>
        <v>1373</v>
      </c>
      <c r="O19" s="27">
        <f t="shared" si="33"/>
        <v>145616944</v>
      </c>
      <c r="P19" s="27">
        <v>1900</v>
      </c>
      <c r="Q19" s="27">
        <v>357</v>
      </c>
      <c r="R19" s="27">
        <v>39223060</v>
      </c>
      <c r="S19" s="27">
        <v>5587</v>
      </c>
      <c r="T19" s="27">
        <v>1016</v>
      </c>
      <c r="U19" s="28">
        <v>106393884</v>
      </c>
      <c r="V19" s="48">
        <f t="shared" si="50"/>
        <v>5921</v>
      </c>
      <c r="W19" s="49">
        <f t="shared" si="34"/>
        <v>1156</v>
      </c>
      <c r="X19" s="49">
        <f t="shared" si="35"/>
        <v>112034740</v>
      </c>
      <c r="Y19" s="49">
        <v>1158</v>
      </c>
      <c r="Z19" s="49">
        <v>243</v>
      </c>
      <c r="AA19" s="49">
        <v>23263640</v>
      </c>
      <c r="AB19" s="49">
        <v>4763</v>
      </c>
      <c r="AC19" s="49">
        <v>913</v>
      </c>
      <c r="AD19" s="50">
        <v>88771100</v>
      </c>
      <c r="AE19" s="26">
        <f t="shared" si="51"/>
        <v>5710</v>
      </c>
      <c r="AF19" s="27">
        <f t="shared" si="36"/>
        <v>1043</v>
      </c>
      <c r="AG19" s="27">
        <f t="shared" si="37"/>
        <v>106040521</v>
      </c>
      <c r="AH19" s="27">
        <v>1047</v>
      </c>
      <c r="AI19" s="27">
        <v>183</v>
      </c>
      <c r="AJ19" s="27">
        <v>20022090</v>
      </c>
      <c r="AK19" s="27">
        <v>4663</v>
      </c>
      <c r="AL19" s="27">
        <v>860</v>
      </c>
      <c r="AM19" s="28">
        <v>86018431</v>
      </c>
      <c r="AN19" s="35">
        <f t="shared" si="52"/>
        <v>5226</v>
      </c>
      <c r="AO19" s="36">
        <f t="shared" si="38"/>
        <v>972</v>
      </c>
      <c r="AP19" s="36">
        <f t="shared" si="39"/>
        <v>95370927</v>
      </c>
      <c r="AQ19" s="36">
        <v>984</v>
      </c>
      <c r="AR19" s="36">
        <v>191</v>
      </c>
      <c r="AS19" s="36">
        <v>19158660</v>
      </c>
      <c r="AT19" s="36">
        <v>4242</v>
      </c>
      <c r="AU19" s="36">
        <v>781</v>
      </c>
      <c r="AV19" s="37">
        <v>76212267</v>
      </c>
      <c r="AW19" s="26">
        <f t="shared" si="53"/>
        <v>5553</v>
      </c>
      <c r="AX19" s="27">
        <f t="shared" si="40"/>
        <v>1019</v>
      </c>
      <c r="AY19" s="27">
        <f t="shared" si="41"/>
        <v>101217217</v>
      </c>
      <c r="AZ19" s="27">
        <v>1046</v>
      </c>
      <c r="BA19" s="27">
        <v>185</v>
      </c>
      <c r="BB19" s="27">
        <v>20197105</v>
      </c>
      <c r="BC19" s="27">
        <v>4507</v>
      </c>
      <c r="BD19" s="27">
        <v>834</v>
      </c>
      <c r="BE19" s="28">
        <v>81020112</v>
      </c>
      <c r="BF19" s="35">
        <f t="shared" si="54"/>
        <v>5532</v>
      </c>
      <c r="BG19" s="36">
        <f t="shared" si="42"/>
        <v>1006</v>
      </c>
      <c r="BH19" s="36">
        <f t="shared" si="43"/>
        <v>96968320</v>
      </c>
      <c r="BI19" s="36">
        <v>1079</v>
      </c>
      <c r="BJ19" s="36">
        <v>201</v>
      </c>
      <c r="BK19" s="36">
        <v>20125609</v>
      </c>
      <c r="BL19" s="36">
        <v>4453</v>
      </c>
      <c r="BM19" s="36">
        <v>805</v>
      </c>
      <c r="BN19" s="37">
        <v>76842711</v>
      </c>
      <c r="BO19" s="26">
        <f t="shared" si="55"/>
        <v>5544</v>
      </c>
      <c r="BP19" s="27">
        <f t="shared" si="44"/>
        <v>1007</v>
      </c>
      <c r="BQ19" s="27">
        <f t="shared" si="45"/>
        <v>95528168</v>
      </c>
      <c r="BR19" s="27">
        <v>1094</v>
      </c>
      <c r="BS19" s="27">
        <v>193</v>
      </c>
      <c r="BT19" s="27">
        <v>20114295</v>
      </c>
      <c r="BU19" s="27">
        <v>4450</v>
      </c>
      <c r="BV19" s="27">
        <v>814</v>
      </c>
      <c r="BW19" s="28">
        <v>75413873</v>
      </c>
      <c r="BX19" s="35">
        <f t="shared" si="56"/>
        <v>5222</v>
      </c>
      <c r="BY19" s="36">
        <f t="shared" si="46"/>
        <v>969</v>
      </c>
      <c r="BZ19" s="36">
        <f t="shared" si="47"/>
        <v>89949423</v>
      </c>
      <c r="CA19" s="36">
        <v>979</v>
      </c>
      <c r="CB19" s="36">
        <v>186</v>
      </c>
      <c r="CC19" s="36">
        <v>18662804</v>
      </c>
      <c r="CD19" s="36">
        <v>4243</v>
      </c>
      <c r="CE19" s="36">
        <v>783</v>
      </c>
      <c r="CF19" s="37">
        <v>71286619</v>
      </c>
    </row>
    <row r="20" spans="1:84" ht="24.6" customHeight="1">
      <c r="A20" s="97"/>
      <c r="B20" s="100"/>
      <c r="C20" s="15" t="s">
        <v>23</v>
      </c>
      <c r="D20" s="48">
        <f t="shared" si="48"/>
        <v>4407</v>
      </c>
      <c r="E20" s="49">
        <f t="shared" si="30"/>
        <v>834</v>
      </c>
      <c r="F20" s="49">
        <f t="shared" si="31"/>
        <v>87091217</v>
      </c>
      <c r="G20" s="49">
        <v>1050</v>
      </c>
      <c r="H20" s="49">
        <v>215</v>
      </c>
      <c r="I20" s="49">
        <v>21382654</v>
      </c>
      <c r="J20" s="49">
        <v>3357</v>
      </c>
      <c r="K20" s="49">
        <v>619</v>
      </c>
      <c r="L20" s="50">
        <v>65708563</v>
      </c>
      <c r="M20" s="26">
        <f t="shared" si="49"/>
        <v>4089</v>
      </c>
      <c r="N20" s="27">
        <f t="shared" si="32"/>
        <v>776</v>
      </c>
      <c r="O20" s="27">
        <f t="shared" si="33"/>
        <v>77702137</v>
      </c>
      <c r="P20" s="27">
        <v>965</v>
      </c>
      <c r="Q20" s="27">
        <v>188</v>
      </c>
      <c r="R20" s="27">
        <v>18524063</v>
      </c>
      <c r="S20" s="27">
        <v>3124</v>
      </c>
      <c r="T20" s="27">
        <v>588</v>
      </c>
      <c r="U20" s="28">
        <v>59178074</v>
      </c>
      <c r="V20" s="48">
        <f t="shared" si="50"/>
        <v>3390</v>
      </c>
      <c r="W20" s="49">
        <f t="shared" si="34"/>
        <v>658</v>
      </c>
      <c r="X20" s="49">
        <f t="shared" si="35"/>
        <v>63375554</v>
      </c>
      <c r="Y20" s="49">
        <v>614</v>
      </c>
      <c r="Z20" s="49">
        <v>117</v>
      </c>
      <c r="AA20" s="49">
        <v>10815543</v>
      </c>
      <c r="AB20" s="49">
        <v>2776</v>
      </c>
      <c r="AC20" s="49">
        <v>541</v>
      </c>
      <c r="AD20" s="50">
        <v>52560011</v>
      </c>
      <c r="AE20" s="26">
        <f t="shared" si="51"/>
        <v>3440</v>
      </c>
      <c r="AF20" s="27">
        <f t="shared" si="36"/>
        <v>613</v>
      </c>
      <c r="AG20" s="27">
        <f t="shared" si="37"/>
        <v>62502056</v>
      </c>
      <c r="AH20" s="27">
        <v>534</v>
      </c>
      <c r="AI20" s="27">
        <v>100</v>
      </c>
      <c r="AJ20" s="27">
        <v>9318379</v>
      </c>
      <c r="AK20" s="27">
        <v>2906</v>
      </c>
      <c r="AL20" s="27">
        <v>513</v>
      </c>
      <c r="AM20" s="28">
        <v>53183677</v>
      </c>
      <c r="AN20" s="35">
        <f t="shared" si="52"/>
        <v>3651</v>
      </c>
      <c r="AO20" s="36">
        <f t="shared" si="38"/>
        <v>657</v>
      </c>
      <c r="AP20" s="36">
        <f t="shared" si="39"/>
        <v>65328093</v>
      </c>
      <c r="AQ20" s="36">
        <v>689</v>
      </c>
      <c r="AR20" s="36">
        <v>123</v>
      </c>
      <c r="AS20" s="36">
        <v>11456376</v>
      </c>
      <c r="AT20" s="36">
        <v>2962</v>
      </c>
      <c r="AU20" s="36">
        <v>534</v>
      </c>
      <c r="AV20" s="37">
        <v>53871717</v>
      </c>
      <c r="AW20" s="26">
        <f t="shared" si="53"/>
        <v>3609</v>
      </c>
      <c r="AX20" s="27">
        <f t="shared" si="40"/>
        <v>651</v>
      </c>
      <c r="AY20" s="27">
        <f t="shared" si="41"/>
        <v>63102279</v>
      </c>
      <c r="AZ20" s="27">
        <v>595</v>
      </c>
      <c r="BA20" s="27">
        <v>103</v>
      </c>
      <c r="BB20" s="27">
        <v>9701316</v>
      </c>
      <c r="BC20" s="27">
        <v>3014</v>
      </c>
      <c r="BD20" s="27">
        <v>548</v>
      </c>
      <c r="BE20" s="28">
        <v>53400963</v>
      </c>
      <c r="BF20" s="35">
        <f t="shared" si="54"/>
        <v>3791</v>
      </c>
      <c r="BG20" s="36">
        <f t="shared" si="42"/>
        <v>691</v>
      </c>
      <c r="BH20" s="36">
        <f t="shared" si="43"/>
        <v>65089826</v>
      </c>
      <c r="BI20" s="36">
        <v>707</v>
      </c>
      <c r="BJ20" s="36">
        <v>130</v>
      </c>
      <c r="BK20" s="36">
        <v>11188333</v>
      </c>
      <c r="BL20" s="36">
        <v>3084</v>
      </c>
      <c r="BM20" s="36">
        <v>561</v>
      </c>
      <c r="BN20" s="37">
        <v>53901493</v>
      </c>
      <c r="BO20" s="26">
        <f t="shared" si="55"/>
        <v>3775</v>
      </c>
      <c r="BP20" s="27">
        <f t="shared" si="44"/>
        <v>701</v>
      </c>
      <c r="BQ20" s="27">
        <f t="shared" si="45"/>
        <v>62992325</v>
      </c>
      <c r="BR20" s="27">
        <v>708</v>
      </c>
      <c r="BS20" s="27">
        <v>133</v>
      </c>
      <c r="BT20" s="27">
        <v>11575288</v>
      </c>
      <c r="BU20" s="27">
        <v>3067</v>
      </c>
      <c r="BV20" s="27">
        <v>568</v>
      </c>
      <c r="BW20" s="28">
        <v>51417037</v>
      </c>
      <c r="BX20" s="35">
        <f t="shared" si="56"/>
        <v>3706</v>
      </c>
      <c r="BY20" s="36">
        <f t="shared" si="46"/>
        <v>683</v>
      </c>
      <c r="BZ20" s="36">
        <f t="shared" si="47"/>
        <v>60175333</v>
      </c>
      <c r="CA20" s="36">
        <v>632</v>
      </c>
      <c r="CB20" s="36">
        <v>118</v>
      </c>
      <c r="CC20" s="36">
        <v>9089312</v>
      </c>
      <c r="CD20" s="36">
        <v>3074</v>
      </c>
      <c r="CE20" s="36">
        <v>565</v>
      </c>
      <c r="CF20" s="37">
        <v>51086021</v>
      </c>
    </row>
    <row r="21" spans="1:84" ht="24.6" customHeight="1">
      <c r="A21" s="97"/>
      <c r="B21" s="100"/>
      <c r="C21" s="15" t="s">
        <v>26</v>
      </c>
      <c r="D21" s="48">
        <f t="shared" si="48"/>
        <v>7550</v>
      </c>
      <c r="E21" s="49">
        <f t="shared" si="30"/>
        <v>1410</v>
      </c>
      <c r="F21" s="49">
        <f t="shared" si="31"/>
        <v>148705100</v>
      </c>
      <c r="G21" s="49">
        <v>1447</v>
      </c>
      <c r="H21" s="49">
        <v>289</v>
      </c>
      <c r="I21" s="49">
        <v>29580840</v>
      </c>
      <c r="J21" s="49">
        <v>6103</v>
      </c>
      <c r="K21" s="49">
        <v>1121</v>
      </c>
      <c r="L21" s="50">
        <v>119124260</v>
      </c>
      <c r="M21" s="26">
        <f t="shared" si="49"/>
        <v>7441</v>
      </c>
      <c r="N21" s="27">
        <f t="shared" si="32"/>
        <v>1406</v>
      </c>
      <c r="O21" s="27">
        <f t="shared" si="33"/>
        <v>142074890</v>
      </c>
      <c r="P21" s="27">
        <v>1350</v>
      </c>
      <c r="Q21" s="27">
        <v>264</v>
      </c>
      <c r="R21" s="27">
        <v>26363410</v>
      </c>
      <c r="S21" s="27">
        <v>6091</v>
      </c>
      <c r="T21" s="27">
        <v>1142</v>
      </c>
      <c r="U21" s="28">
        <v>115711480</v>
      </c>
      <c r="V21" s="48">
        <f t="shared" si="50"/>
        <v>6412</v>
      </c>
      <c r="W21" s="49">
        <f t="shared" si="34"/>
        <v>1254</v>
      </c>
      <c r="X21" s="49">
        <f t="shared" si="35"/>
        <v>116934514</v>
      </c>
      <c r="Y21" s="49">
        <v>969</v>
      </c>
      <c r="Z21" s="49">
        <v>196</v>
      </c>
      <c r="AA21" s="49">
        <v>18220870</v>
      </c>
      <c r="AB21" s="49">
        <v>5443</v>
      </c>
      <c r="AC21" s="49">
        <v>1058</v>
      </c>
      <c r="AD21" s="50">
        <v>98713644</v>
      </c>
      <c r="AE21" s="26">
        <f t="shared" si="51"/>
        <v>5949</v>
      </c>
      <c r="AF21" s="27">
        <f t="shared" si="36"/>
        <v>1068</v>
      </c>
      <c r="AG21" s="27">
        <f t="shared" si="37"/>
        <v>108376363</v>
      </c>
      <c r="AH21" s="27">
        <v>842</v>
      </c>
      <c r="AI21" s="27">
        <v>166</v>
      </c>
      <c r="AJ21" s="27">
        <v>15528000</v>
      </c>
      <c r="AK21" s="27">
        <v>5107</v>
      </c>
      <c r="AL21" s="27">
        <v>902</v>
      </c>
      <c r="AM21" s="28">
        <v>92848363</v>
      </c>
      <c r="AN21" s="35">
        <f t="shared" si="52"/>
        <v>6294</v>
      </c>
      <c r="AO21" s="36">
        <f t="shared" si="38"/>
        <v>1164</v>
      </c>
      <c r="AP21" s="36">
        <f t="shared" si="39"/>
        <v>111632628</v>
      </c>
      <c r="AQ21" s="36">
        <v>768</v>
      </c>
      <c r="AR21" s="36">
        <v>140</v>
      </c>
      <c r="AS21" s="36">
        <v>13725720</v>
      </c>
      <c r="AT21" s="36">
        <v>5526</v>
      </c>
      <c r="AU21" s="36">
        <v>1024</v>
      </c>
      <c r="AV21" s="37">
        <v>97906908</v>
      </c>
      <c r="AW21" s="26">
        <f t="shared" si="53"/>
        <v>6129</v>
      </c>
      <c r="AX21" s="27">
        <f t="shared" si="40"/>
        <v>1155</v>
      </c>
      <c r="AY21" s="27">
        <f t="shared" si="41"/>
        <v>103874518</v>
      </c>
      <c r="AZ21" s="27">
        <v>744</v>
      </c>
      <c r="BA21" s="27">
        <v>146</v>
      </c>
      <c r="BB21" s="27">
        <v>13113662</v>
      </c>
      <c r="BC21" s="27">
        <v>5385</v>
      </c>
      <c r="BD21" s="27">
        <v>1009</v>
      </c>
      <c r="BE21" s="28">
        <v>90760856</v>
      </c>
      <c r="BF21" s="35">
        <f t="shared" si="54"/>
        <v>6006</v>
      </c>
      <c r="BG21" s="36">
        <f t="shared" si="42"/>
        <v>1130</v>
      </c>
      <c r="BH21" s="36">
        <f t="shared" si="43"/>
        <v>100164865</v>
      </c>
      <c r="BI21" s="36">
        <v>759</v>
      </c>
      <c r="BJ21" s="36">
        <v>144</v>
      </c>
      <c r="BK21" s="36">
        <v>13247242</v>
      </c>
      <c r="BL21" s="36">
        <v>5247</v>
      </c>
      <c r="BM21" s="36">
        <v>986</v>
      </c>
      <c r="BN21" s="37">
        <v>86917623</v>
      </c>
      <c r="BO21" s="26">
        <f t="shared" si="55"/>
        <v>5597</v>
      </c>
      <c r="BP21" s="27">
        <f t="shared" si="44"/>
        <v>1064</v>
      </c>
      <c r="BQ21" s="27">
        <f t="shared" si="45"/>
        <v>92343497</v>
      </c>
      <c r="BR21" s="27">
        <v>683</v>
      </c>
      <c r="BS21" s="27">
        <v>125</v>
      </c>
      <c r="BT21" s="27">
        <v>10999618</v>
      </c>
      <c r="BU21" s="27">
        <v>4914</v>
      </c>
      <c r="BV21" s="27">
        <v>939</v>
      </c>
      <c r="BW21" s="28">
        <v>81343879</v>
      </c>
      <c r="BX21" s="35">
        <f t="shared" si="56"/>
        <v>5643</v>
      </c>
      <c r="BY21" s="36">
        <f t="shared" si="46"/>
        <v>1081</v>
      </c>
      <c r="BZ21" s="36">
        <f t="shared" si="47"/>
        <v>89919271</v>
      </c>
      <c r="CA21" s="36">
        <v>547</v>
      </c>
      <c r="CB21" s="36">
        <v>102</v>
      </c>
      <c r="CC21" s="36">
        <v>8095256</v>
      </c>
      <c r="CD21" s="36">
        <v>5096</v>
      </c>
      <c r="CE21" s="36">
        <v>979</v>
      </c>
      <c r="CF21" s="37">
        <v>81824015</v>
      </c>
    </row>
    <row r="22" spans="1:84" ht="24.6" customHeight="1">
      <c r="A22" s="97"/>
      <c r="B22" s="100"/>
      <c r="C22" s="15" t="s">
        <v>27</v>
      </c>
      <c r="D22" s="48">
        <f t="shared" si="48"/>
        <v>1882</v>
      </c>
      <c r="E22" s="49">
        <f t="shared" si="30"/>
        <v>369</v>
      </c>
      <c r="F22" s="49">
        <f t="shared" si="31"/>
        <v>37824835</v>
      </c>
      <c r="G22" s="49">
        <v>485</v>
      </c>
      <c r="H22" s="49">
        <v>86</v>
      </c>
      <c r="I22" s="49">
        <v>9441020</v>
      </c>
      <c r="J22" s="49">
        <v>1397</v>
      </c>
      <c r="K22" s="49">
        <v>283</v>
      </c>
      <c r="L22" s="50">
        <v>28383815</v>
      </c>
      <c r="M22" s="26">
        <f t="shared" si="49"/>
        <v>1940</v>
      </c>
      <c r="N22" s="27">
        <f t="shared" si="32"/>
        <v>370</v>
      </c>
      <c r="O22" s="27">
        <f t="shared" si="33"/>
        <v>37661228</v>
      </c>
      <c r="P22" s="27">
        <v>456</v>
      </c>
      <c r="Q22" s="27">
        <v>89</v>
      </c>
      <c r="R22" s="27">
        <v>8394305</v>
      </c>
      <c r="S22" s="27">
        <v>1484</v>
      </c>
      <c r="T22" s="27">
        <v>281</v>
      </c>
      <c r="U22" s="28">
        <v>29266923</v>
      </c>
      <c r="V22" s="48">
        <f t="shared" si="50"/>
        <v>1565</v>
      </c>
      <c r="W22" s="49">
        <f t="shared" si="34"/>
        <v>312</v>
      </c>
      <c r="X22" s="49">
        <f t="shared" si="35"/>
        <v>30011754</v>
      </c>
      <c r="Y22" s="49">
        <v>245</v>
      </c>
      <c r="Z22" s="49">
        <v>51</v>
      </c>
      <c r="AA22" s="49">
        <v>4566286</v>
      </c>
      <c r="AB22" s="49">
        <v>1320</v>
      </c>
      <c r="AC22" s="49">
        <v>261</v>
      </c>
      <c r="AD22" s="50">
        <v>25445468</v>
      </c>
      <c r="AE22" s="26">
        <f t="shared" si="51"/>
        <v>1536</v>
      </c>
      <c r="AF22" s="27">
        <f t="shared" si="36"/>
        <v>286</v>
      </c>
      <c r="AG22" s="27">
        <f t="shared" si="37"/>
        <v>27946930</v>
      </c>
      <c r="AH22" s="27">
        <v>304</v>
      </c>
      <c r="AI22" s="27">
        <v>55</v>
      </c>
      <c r="AJ22" s="27">
        <v>5640140</v>
      </c>
      <c r="AK22" s="27">
        <v>1232</v>
      </c>
      <c r="AL22" s="27">
        <v>231</v>
      </c>
      <c r="AM22" s="28">
        <v>22306790</v>
      </c>
      <c r="AN22" s="35">
        <f t="shared" si="52"/>
        <v>1570</v>
      </c>
      <c r="AO22" s="36">
        <f t="shared" si="38"/>
        <v>286</v>
      </c>
      <c r="AP22" s="36">
        <f t="shared" si="39"/>
        <v>28115406</v>
      </c>
      <c r="AQ22" s="36">
        <v>315</v>
      </c>
      <c r="AR22" s="36">
        <v>58</v>
      </c>
      <c r="AS22" s="36">
        <v>6030430</v>
      </c>
      <c r="AT22" s="36">
        <v>1255</v>
      </c>
      <c r="AU22" s="36">
        <v>228</v>
      </c>
      <c r="AV22" s="37">
        <v>22084976</v>
      </c>
      <c r="AW22" s="26">
        <f t="shared" si="53"/>
        <v>1529</v>
      </c>
      <c r="AX22" s="27">
        <f t="shared" si="40"/>
        <v>299</v>
      </c>
      <c r="AY22" s="27">
        <f t="shared" si="41"/>
        <v>26944268</v>
      </c>
      <c r="AZ22" s="27">
        <v>267</v>
      </c>
      <c r="BA22" s="27">
        <v>52</v>
      </c>
      <c r="BB22" s="27">
        <v>4786054</v>
      </c>
      <c r="BC22" s="27">
        <v>1262</v>
      </c>
      <c r="BD22" s="27">
        <v>247</v>
      </c>
      <c r="BE22" s="28">
        <v>22158214</v>
      </c>
      <c r="BF22" s="35">
        <f t="shared" si="54"/>
        <v>1585</v>
      </c>
      <c r="BG22" s="36">
        <f t="shared" si="42"/>
        <v>268</v>
      </c>
      <c r="BH22" s="36">
        <f t="shared" si="43"/>
        <v>27380870</v>
      </c>
      <c r="BI22" s="36">
        <v>250</v>
      </c>
      <c r="BJ22" s="36">
        <v>38</v>
      </c>
      <c r="BK22" s="36">
        <v>4139907</v>
      </c>
      <c r="BL22" s="36">
        <v>1335</v>
      </c>
      <c r="BM22" s="36">
        <v>230</v>
      </c>
      <c r="BN22" s="37">
        <v>23240963</v>
      </c>
      <c r="BO22" s="26">
        <f t="shared" si="55"/>
        <v>1551</v>
      </c>
      <c r="BP22" s="27">
        <f t="shared" si="44"/>
        <v>302</v>
      </c>
      <c r="BQ22" s="27">
        <f t="shared" si="45"/>
        <v>25883442</v>
      </c>
      <c r="BR22" s="27">
        <v>261</v>
      </c>
      <c r="BS22" s="27">
        <v>53</v>
      </c>
      <c r="BT22" s="27">
        <v>4155720</v>
      </c>
      <c r="BU22" s="27">
        <v>1290</v>
      </c>
      <c r="BV22" s="27">
        <v>249</v>
      </c>
      <c r="BW22" s="28">
        <v>21727722</v>
      </c>
      <c r="BX22" s="35">
        <f t="shared" si="56"/>
        <v>1492</v>
      </c>
      <c r="BY22" s="36">
        <f t="shared" si="46"/>
        <v>280</v>
      </c>
      <c r="BZ22" s="36">
        <f t="shared" si="47"/>
        <v>24100893</v>
      </c>
      <c r="CA22" s="36">
        <v>250</v>
      </c>
      <c r="CB22" s="36">
        <v>44</v>
      </c>
      <c r="CC22" s="36">
        <v>3924209</v>
      </c>
      <c r="CD22" s="36">
        <v>1242</v>
      </c>
      <c r="CE22" s="36">
        <v>236</v>
      </c>
      <c r="CF22" s="37">
        <v>20176684</v>
      </c>
    </row>
    <row r="23" spans="1:84" ht="24.6" customHeight="1">
      <c r="A23" s="97"/>
      <c r="B23" s="100"/>
      <c r="C23" s="15" t="s">
        <v>28</v>
      </c>
      <c r="D23" s="48">
        <f t="shared" si="48"/>
        <v>3829</v>
      </c>
      <c r="E23" s="49">
        <f t="shared" si="30"/>
        <v>727</v>
      </c>
      <c r="F23" s="49">
        <f t="shared" si="31"/>
        <v>78806770</v>
      </c>
      <c r="G23" s="49">
        <v>788</v>
      </c>
      <c r="H23" s="49">
        <v>152</v>
      </c>
      <c r="I23" s="49">
        <v>16320060</v>
      </c>
      <c r="J23" s="49">
        <v>3041</v>
      </c>
      <c r="K23" s="49">
        <v>575</v>
      </c>
      <c r="L23" s="50">
        <v>62486710</v>
      </c>
      <c r="M23" s="26">
        <f t="shared" si="49"/>
        <v>3488</v>
      </c>
      <c r="N23" s="27">
        <f t="shared" si="32"/>
        <v>660</v>
      </c>
      <c r="O23" s="27">
        <f t="shared" si="33"/>
        <v>70705109</v>
      </c>
      <c r="P23" s="27">
        <v>708</v>
      </c>
      <c r="Q23" s="27">
        <v>135</v>
      </c>
      <c r="R23" s="27">
        <v>14428904</v>
      </c>
      <c r="S23" s="27">
        <v>2780</v>
      </c>
      <c r="T23" s="27">
        <v>525</v>
      </c>
      <c r="U23" s="28">
        <v>56276205</v>
      </c>
      <c r="V23" s="48">
        <f t="shared" si="50"/>
        <v>3189</v>
      </c>
      <c r="W23" s="49">
        <f t="shared" si="34"/>
        <v>620</v>
      </c>
      <c r="X23" s="49">
        <f t="shared" si="35"/>
        <v>62762204</v>
      </c>
      <c r="Y23" s="49">
        <v>636</v>
      </c>
      <c r="Z23" s="49">
        <v>132</v>
      </c>
      <c r="AA23" s="49">
        <v>12389990</v>
      </c>
      <c r="AB23" s="49">
        <v>2553</v>
      </c>
      <c r="AC23" s="49">
        <v>488</v>
      </c>
      <c r="AD23" s="50">
        <v>50372214</v>
      </c>
      <c r="AE23" s="26">
        <f t="shared" si="51"/>
        <v>3136</v>
      </c>
      <c r="AF23" s="27">
        <f t="shared" si="36"/>
        <v>567</v>
      </c>
      <c r="AG23" s="27">
        <f t="shared" si="37"/>
        <v>60701436</v>
      </c>
      <c r="AH23" s="27">
        <v>538</v>
      </c>
      <c r="AI23" s="27">
        <v>101</v>
      </c>
      <c r="AJ23" s="27">
        <v>10189160</v>
      </c>
      <c r="AK23" s="27">
        <v>2598</v>
      </c>
      <c r="AL23" s="27">
        <v>466</v>
      </c>
      <c r="AM23" s="28">
        <v>50512276</v>
      </c>
      <c r="AN23" s="35">
        <f t="shared" si="52"/>
        <v>3267</v>
      </c>
      <c r="AO23" s="36">
        <f t="shared" si="38"/>
        <v>619</v>
      </c>
      <c r="AP23" s="36">
        <f t="shared" si="39"/>
        <v>62323737</v>
      </c>
      <c r="AQ23" s="36">
        <v>548</v>
      </c>
      <c r="AR23" s="36">
        <v>101</v>
      </c>
      <c r="AS23" s="36">
        <v>10374779</v>
      </c>
      <c r="AT23" s="36">
        <v>2719</v>
      </c>
      <c r="AU23" s="36">
        <v>518</v>
      </c>
      <c r="AV23" s="37">
        <v>51948958</v>
      </c>
      <c r="AW23" s="26">
        <f t="shared" si="53"/>
        <v>3367</v>
      </c>
      <c r="AX23" s="27">
        <f t="shared" si="40"/>
        <v>621</v>
      </c>
      <c r="AY23" s="27">
        <f t="shared" si="41"/>
        <v>61727694</v>
      </c>
      <c r="AZ23" s="27">
        <v>597</v>
      </c>
      <c r="BA23" s="27">
        <v>118</v>
      </c>
      <c r="BB23" s="27">
        <v>10850654</v>
      </c>
      <c r="BC23" s="27">
        <v>2770</v>
      </c>
      <c r="BD23" s="27">
        <v>503</v>
      </c>
      <c r="BE23" s="28">
        <v>50877040</v>
      </c>
      <c r="BF23" s="35">
        <f t="shared" si="54"/>
        <v>3322</v>
      </c>
      <c r="BG23" s="36">
        <f t="shared" si="42"/>
        <v>631</v>
      </c>
      <c r="BH23" s="36">
        <f t="shared" si="43"/>
        <v>60008124</v>
      </c>
      <c r="BI23" s="36">
        <v>537</v>
      </c>
      <c r="BJ23" s="36">
        <v>101</v>
      </c>
      <c r="BK23" s="36">
        <v>9529520</v>
      </c>
      <c r="BL23" s="36">
        <v>2785</v>
      </c>
      <c r="BM23" s="36">
        <v>530</v>
      </c>
      <c r="BN23" s="37">
        <v>50478604</v>
      </c>
      <c r="BO23" s="26">
        <f t="shared" si="55"/>
        <v>3228</v>
      </c>
      <c r="BP23" s="27">
        <f t="shared" si="44"/>
        <v>627</v>
      </c>
      <c r="BQ23" s="27">
        <f t="shared" si="45"/>
        <v>58634176</v>
      </c>
      <c r="BR23" s="27">
        <v>467</v>
      </c>
      <c r="BS23" s="27">
        <v>95</v>
      </c>
      <c r="BT23" s="27">
        <v>8114119</v>
      </c>
      <c r="BU23" s="27">
        <v>2761</v>
      </c>
      <c r="BV23" s="27">
        <v>532</v>
      </c>
      <c r="BW23" s="28">
        <v>50520057</v>
      </c>
      <c r="BX23" s="35">
        <f t="shared" si="56"/>
        <v>3231</v>
      </c>
      <c r="BY23" s="36">
        <f t="shared" si="46"/>
        <v>611</v>
      </c>
      <c r="BZ23" s="36">
        <f t="shared" si="47"/>
        <v>57430609</v>
      </c>
      <c r="CA23" s="36">
        <v>418</v>
      </c>
      <c r="CB23" s="36">
        <v>84</v>
      </c>
      <c r="CC23" s="36">
        <v>7168507</v>
      </c>
      <c r="CD23" s="36">
        <v>2813</v>
      </c>
      <c r="CE23" s="36">
        <v>527</v>
      </c>
      <c r="CF23" s="37">
        <v>50262102</v>
      </c>
    </row>
    <row r="24" spans="1:84" ht="24.6" customHeight="1">
      <c r="A24" s="97"/>
      <c r="B24" s="100"/>
      <c r="C24" s="15" t="s">
        <v>29</v>
      </c>
      <c r="D24" s="48">
        <f t="shared" si="48"/>
        <v>740</v>
      </c>
      <c r="E24" s="49">
        <f t="shared" si="30"/>
        <v>144</v>
      </c>
      <c r="F24" s="49">
        <f t="shared" si="31"/>
        <v>14968425</v>
      </c>
      <c r="G24" s="49">
        <v>104</v>
      </c>
      <c r="H24" s="49">
        <v>18</v>
      </c>
      <c r="I24" s="49">
        <v>2267290</v>
      </c>
      <c r="J24" s="49">
        <v>636</v>
      </c>
      <c r="K24" s="49">
        <v>126</v>
      </c>
      <c r="L24" s="50">
        <v>12701135</v>
      </c>
      <c r="M24" s="26">
        <f t="shared" si="49"/>
        <v>743</v>
      </c>
      <c r="N24" s="27">
        <f t="shared" si="32"/>
        <v>154</v>
      </c>
      <c r="O24" s="27">
        <f t="shared" si="33"/>
        <v>14999095</v>
      </c>
      <c r="P24" s="27">
        <v>150</v>
      </c>
      <c r="Q24" s="27">
        <v>27</v>
      </c>
      <c r="R24" s="27">
        <v>3121210</v>
      </c>
      <c r="S24" s="27">
        <v>593</v>
      </c>
      <c r="T24" s="27">
        <v>127</v>
      </c>
      <c r="U24" s="28">
        <v>11877885</v>
      </c>
      <c r="V24" s="48">
        <f t="shared" si="50"/>
        <v>573</v>
      </c>
      <c r="W24" s="49">
        <f t="shared" si="34"/>
        <v>104</v>
      </c>
      <c r="X24" s="49">
        <f t="shared" si="35"/>
        <v>11438290</v>
      </c>
      <c r="Y24" s="49">
        <v>101</v>
      </c>
      <c r="Z24" s="49">
        <v>23</v>
      </c>
      <c r="AA24" s="49">
        <v>2152600</v>
      </c>
      <c r="AB24" s="49">
        <v>472</v>
      </c>
      <c r="AC24" s="49">
        <v>81</v>
      </c>
      <c r="AD24" s="50">
        <v>9285690</v>
      </c>
      <c r="AE24" s="26">
        <f t="shared" si="51"/>
        <v>504</v>
      </c>
      <c r="AF24" s="27">
        <f t="shared" si="36"/>
        <v>110</v>
      </c>
      <c r="AG24" s="27">
        <f t="shared" si="37"/>
        <v>9726310</v>
      </c>
      <c r="AH24" s="27">
        <v>60</v>
      </c>
      <c r="AI24" s="27">
        <v>10</v>
      </c>
      <c r="AJ24" s="27">
        <v>1085920</v>
      </c>
      <c r="AK24" s="27">
        <v>444</v>
      </c>
      <c r="AL24" s="27">
        <v>100</v>
      </c>
      <c r="AM24" s="28">
        <v>8640390</v>
      </c>
      <c r="AN24" s="35">
        <f t="shared" si="52"/>
        <v>416</v>
      </c>
      <c r="AO24" s="36">
        <f t="shared" si="38"/>
        <v>74</v>
      </c>
      <c r="AP24" s="36">
        <f t="shared" si="39"/>
        <v>7986340</v>
      </c>
      <c r="AQ24" s="36">
        <v>52</v>
      </c>
      <c r="AR24" s="36">
        <v>11</v>
      </c>
      <c r="AS24" s="36">
        <v>975480</v>
      </c>
      <c r="AT24" s="36">
        <v>364</v>
      </c>
      <c r="AU24" s="36">
        <v>63</v>
      </c>
      <c r="AV24" s="37">
        <v>7010860</v>
      </c>
      <c r="AW24" s="26">
        <f t="shared" si="53"/>
        <v>534</v>
      </c>
      <c r="AX24" s="27">
        <f t="shared" si="40"/>
        <v>94</v>
      </c>
      <c r="AY24" s="27">
        <f t="shared" si="41"/>
        <v>9563985</v>
      </c>
      <c r="AZ24" s="27">
        <v>76</v>
      </c>
      <c r="BA24" s="27">
        <v>11</v>
      </c>
      <c r="BB24" s="27">
        <v>1618734</v>
      </c>
      <c r="BC24" s="27">
        <v>458</v>
      </c>
      <c r="BD24" s="27">
        <v>83</v>
      </c>
      <c r="BE24" s="28">
        <v>7945251</v>
      </c>
      <c r="BF24" s="35">
        <f t="shared" si="54"/>
        <v>510</v>
      </c>
      <c r="BG24" s="36">
        <f t="shared" si="42"/>
        <v>105</v>
      </c>
      <c r="BH24" s="36">
        <f t="shared" si="43"/>
        <v>9085303</v>
      </c>
      <c r="BI24" s="36">
        <v>57</v>
      </c>
      <c r="BJ24" s="36">
        <v>10</v>
      </c>
      <c r="BK24" s="36">
        <v>1104851</v>
      </c>
      <c r="BL24" s="36">
        <v>453</v>
      </c>
      <c r="BM24" s="36">
        <v>95</v>
      </c>
      <c r="BN24" s="37">
        <v>7980452</v>
      </c>
      <c r="BO24" s="26">
        <f t="shared" si="55"/>
        <v>403</v>
      </c>
      <c r="BP24" s="27">
        <f t="shared" si="44"/>
        <v>77</v>
      </c>
      <c r="BQ24" s="27">
        <f t="shared" si="45"/>
        <v>7121856</v>
      </c>
      <c r="BR24" s="27">
        <v>36</v>
      </c>
      <c r="BS24" s="27">
        <v>8</v>
      </c>
      <c r="BT24" s="27">
        <v>719469</v>
      </c>
      <c r="BU24" s="27">
        <v>367</v>
      </c>
      <c r="BV24" s="27">
        <v>69</v>
      </c>
      <c r="BW24" s="28">
        <v>6402387</v>
      </c>
      <c r="BX24" s="35">
        <f t="shared" si="56"/>
        <v>371</v>
      </c>
      <c r="BY24" s="36">
        <f t="shared" si="46"/>
        <v>67</v>
      </c>
      <c r="BZ24" s="36">
        <f t="shared" si="47"/>
        <v>6362446</v>
      </c>
      <c r="CA24" s="36">
        <v>61</v>
      </c>
      <c r="CB24" s="36">
        <v>9</v>
      </c>
      <c r="CC24" s="36">
        <v>976369</v>
      </c>
      <c r="CD24" s="36">
        <v>310</v>
      </c>
      <c r="CE24" s="36">
        <v>58</v>
      </c>
      <c r="CF24" s="37">
        <v>5386077</v>
      </c>
    </row>
    <row r="25" spans="1:84" ht="24.6" customHeight="1">
      <c r="A25" s="97"/>
      <c r="B25" s="100"/>
      <c r="C25" s="15" t="s">
        <v>30</v>
      </c>
      <c r="D25" s="48">
        <f t="shared" si="48"/>
        <v>2511</v>
      </c>
      <c r="E25" s="49">
        <f t="shared" si="30"/>
        <v>467</v>
      </c>
      <c r="F25" s="49">
        <f t="shared" si="31"/>
        <v>54024322</v>
      </c>
      <c r="G25" s="49">
        <v>594</v>
      </c>
      <c r="H25" s="49">
        <v>116</v>
      </c>
      <c r="I25" s="49">
        <v>12833538</v>
      </c>
      <c r="J25" s="49">
        <v>1917</v>
      </c>
      <c r="K25" s="49">
        <v>351</v>
      </c>
      <c r="L25" s="50">
        <v>41190784</v>
      </c>
      <c r="M25" s="26">
        <f t="shared" si="49"/>
        <v>2471</v>
      </c>
      <c r="N25" s="27">
        <f t="shared" si="32"/>
        <v>449</v>
      </c>
      <c r="O25" s="27">
        <f t="shared" si="33"/>
        <v>50736031</v>
      </c>
      <c r="P25" s="27">
        <v>549</v>
      </c>
      <c r="Q25" s="27">
        <v>106</v>
      </c>
      <c r="R25" s="27">
        <v>11727188</v>
      </c>
      <c r="S25" s="27">
        <v>1922</v>
      </c>
      <c r="T25" s="27">
        <v>343</v>
      </c>
      <c r="U25" s="28">
        <v>39008843</v>
      </c>
      <c r="V25" s="48">
        <f t="shared" si="50"/>
        <v>2342</v>
      </c>
      <c r="W25" s="49">
        <f t="shared" si="34"/>
        <v>440</v>
      </c>
      <c r="X25" s="49">
        <f t="shared" si="35"/>
        <v>48367910</v>
      </c>
      <c r="Y25" s="49">
        <v>524</v>
      </c>
      <c r="Z25" s="49">
        <v>102</v>
      </c>
      <c r="AA25" s="49">
        <v>11005654</v>
      </c>
      <c r="AB25" s="49">
        <v>1818</v>
      </c>
      <c r="AC25" s="49">
        <v>338</v>
      </c>
      <c r="AD25" s="50">
        <v>37362256</v>
      </c>
      <c r="AE25" s="26">
        <f t="shared" si="51"/>
        <v>2250</v>
      </c>
      <c r="AF25" s="27">
        <f t="shared" si="36"/>
        <v>419</v>
      </c>
      <c r="AG25" s="27">
        <f t="shared" si="37"/>
        <v>45352889</v>
      </c>
      <c r="AH25" s="27">
        <v>464</v>
      </c>
      <c r="AI25" s="27">
        <v>86</v>
      </c>
      <c r="AJ25" s="27">
        <v>9907906</v>
      </c>
      <c r="AK25" s="27">
        <v>1786</v>
      </c>
      <c r="AL25" s="27">
        <v>333</v>
      </c>
      <c r="AM25" s="28">
        <v>35444983</v>
      </c>
      <c r="AN25" s="35">
        <f t="shared" si="52"/>
        <v>2183</v>
      </c>
      <c r="AO25" s="36">
        <f t="shared" si="38"/>
        <v>387</v>
      </c>
      <c r="AP25" s="36">
        <f t="shared" si="39"/>
        <v>43294735</v>
      </c>
      <c r="AQ25" s="36">
        <v>406</v>
      </c>
      <c r="AR25" s="36">
        <v>73</v>
      </c>
      <c r="AS25" s="36">
        <v>8545460</v>
      </c>
      <c r="AT25" s="36">
        <v>1777</v>
      </c>
      <c r="AU25" s="36">
        <v>314</v>
      </c>
      <c r="AV25" s="37">
        <v>34749275</v>
      </c>
      <c r="AW25" s="26">
        <f t="shared" si="53"/>
        <v>2324</v>
      </c>
      <c r="AX25" s="27">
        <f t="shared" si="40"/>
        <v>431</v>
      </c>
      <c r="AY25" s="27">
        <f t="shared" si="41"/>
        <v>45445872</v>
      </c>
      <c r="AZ25" s="27">
        <v>364</v>
      </c>
      <c r="BA25" s="27">
        <v>68</v>
      </c>
      <c r="BB25" s="27">
        <v>7261598</v>
      </c>
      <c r="BC25" s="27">
        <v>1960</v>
      </c>
      <c r="BD25" s="27">
        <v>363</v>
      </c>
      <c r="BE25" s="28">
        <v>38184274</v>
      </c>
      <c r="BF25" s="35">
        <f t="shared" si="54"/>
        <v>2138</v>
      </c>
      <c r="BG25" s="36">
        <f t="shared" si="42"/>
        <v>393</v>
      </c>
      <c r="BH25" s="36">
        <f t="shared" si="43"/>
        <v>41706259</v>
      </c>
      <c r="BI25" s="36">
        <v>341</v>
      </c>
      <c r="BJ25" s="36">
        <v>65</v>
      </c>
      <c r="BK25" s="36">
        <v>6580686</v>
      </c>
      <c r="BL25" s="36">
        <v>1797</v>
      </c>
      <c r="BM25" s="36">
        <v>328</v>
      </c>
      <c r="BN25" s="37">
        <v>35125573</v>
      </c>
      <c r="BO25" s="26">
        <f t="shared" si="55"/>
        <v>2157</v>
      </c>
      <c r="BP25" s="27">
        <f t="shared" si="44"/>
        <v>383</v>
      </c>
      <c r="BQ25" s="27">
        <f t="shared" si="45"/>
        <v>40589117</v>
      </c>
      <c r="BR25" s="27">
        <v>272</v>
      </c>
      <c r="BS25" s="27">
        <v>45</v>
      </c>
      <c r="BT25" s="27">
        <v>5303662</v>
      </c>
      <c r="BU25" s="27">
        <v>1885</v>
      </c>
      <c r="BV25" s="27">
        <v>338</v>
      </c>
      <c r="BW25" s="28">
        <v>35285455</v>
      </c>
      <c r="BX25" s="35">
        <f t="shared" si="56"/>
        <v>2241</v>
      </c>
      <c r="BY25" s="36">
        <f t="shared" si="46"/>
        <v>395</v>
      </c>
      <c r="BZ25" s="36">
        <f t="shared" si="47"/>
        <v>41558041</v>
      </c>
      <c r="CA25" s="36">
        <v>343</v>
      </c>
      <c r="CB25" s="36">
        <v>64</v>
      </c>
      <c r="CC25" s="36">
        <v>6356852</v>
      </c>
      <c r="CD25" s="36">
        <v>1898</v>
      </c>
      <c r="CE25" s="36">
        <v>331</v>
      </c>
      <c r="CF25" s="37">
        <v>35201189</v>
      </c>
    </row>
    <row r="26" spans="1:84" ht="24.6" customHeight="1">
      <c r="A26" s="97"/>
      <c r="B26" s="100"/>
      <c r="C26" s="15" t="s">
        <v>31</v>
      </c>
      <c r="D26" s="48">
        <f t="shared" si="48"/>
        <v>17687</v>
      </c>
      <c r="E26" s="49">
        <f t="shared" si="30"/>
        <v>3391</v>
      </c>
      <c r="F26" s="49">
        <f t="shared" si="31"/>
        <v>425944532</v>
      </c>
      <c r="G26" s="49">
        <v>4631</v>
      </c>
      <c r="H26" s="49">
        <v>908</v>
      </c>
      <c r="I26" s="49">
        <v>117342449</v>
      </c>
      <c r="J26" s="49">
        <v>13056</v>
      </c>
      <c r="K26" s="49">
        <v>2483</v>
      </c>
      <c r="L26" s="50">
        <v>308602083</v>
      </c>
      <c r="M26" s="26">
        <f t="shared" si="49"/>
        <v>18721</v>
      </c>
      <c r="N26" s="27">
        <f t="shared" si="32"/>
        <v>3505</v>
      </c>
      <c r="O26" s="27">
        <f t="shared" si="33"/>
        <v>441571875</v>
      </c>
      <c r="P26" s="27">
        <v>4809</v>
      </c>
      <c r="Q26" s="27">
        <v>959</v>
      </c>
      <c r="R26" s="27">
        <v>119667150</v>
      </c>
      <c r="S26" s="27">
        <v>13912</v>
      </c>
      <c r="T26" s="27">
        <v>2546</v>
      </c>
      <c r="U26" s="28">
        <v>321904725</v>
      </c>
      <c r="V26" s="48">
        <f t="shared" si="50"/>
        <v>16600</v>
      </c>
      <c r="W26" s="49">
        <f t="shared" si="34"/>
        <v>3204</v>
      </c>
      <c r="X26" s="49">
        <f t="shared" si="35"/>
        <v>383036525</v>
      </c>
      <c r="Y26" s="49">
        <v>3361</v>
      </c>
      <c r="Z26" s="49">
        <v>658</v>
      </c>
      <c r="AA26" s="49">
        <v>84442810</v>
      </c>
      <c r="AB26" s="49">
        <v>13239</v>
      </c>
      <c r="AC26" s="49">
        <v>2546</v>
      </c>
      <c r="AD26" s="50">
        <v>298593715</v>
      </c>
      <c r="AE26" s="26">
        <f t="shared" si="51"/>
        <v>17006</v>
      </c>
      <c r="AF26" s="27">
        <f t="shared" si="36"/>
        <v>3103</v>
      </c>
      <c r="AG26" s="27">
        <f t="shared" si="37"/>
        <v>385296228</v>
      </c>
      <c r="AH26" s="27">
        <v>3377</v>
      </c>
      <c r="AI26" s="27">
        <v>631</v>
      </c>
      <c r="AJ26" s="27">
        <v>83210286</v>
      </c>
      <c r="AK26" s="27">
        <v>13629</v>
      </c>
      <c r="AL26" s="27">
        <v>2472</v>
      </c>
      <c r="AM26" s="28">
        <v>302085942</v>
      </c>
      <c r="AN26" s="35">
        <f t="shared" si="52"/>
        <v>17296</v>
      </c>
      <c r="AO26" s="36">
        <f t="shared" si="38"/>
        <v>3205</v>
      </c>
      <c r="AP26" s="36">
        <f t="shared" si="39"/>
        <v>384791710</v>
      </c>
      <c r="AQ26" s="36">
        <v>3004</v>
      </c>
      <c r="AR26" s="36">
        <v>583</v>
      </c>
      <c r="AS26" s="36">
        <v>74287100</v>
      </c>
      <c r="AT26" s="36">
        <v>14292</v>
      </c>
      <c r="AU26" s="36">
        <v>2622</v>
      </c>
      <c r="AV26" s="37">
        <v>310504610</v>
      </c>
      <c r="AW26" s="26">
        <f t="shared" si="53"/>
        <v>15773</v>
      </c>
      <c r="AX26" s="27">
        <f t="shared" si="40"/>
        <v>2946</v>
      </c>
      <c r="AY26" s="27">
        <f t="shared" si="41"/>
        <v>346429232</v>
      </c>
      <c r="AZ26" s="27">
        <v>2585</v>
      </c>
      <c r="BA26" s="27">
        <v>499</v>
      </c>
      <c r="BB26" s="27">
        <v>62514859</v>
      </c>
      <c r="BC26" s="27">
        <v>13188</v>
      </c>
      <c r="BD26" s="27">
        <v>2447</v>
      </c>
      <c r="BE26" s="28">
        <v>283914373</v>
      </c>
      <c r="BF26" s="35">
        <f t="shared" si="54"/>
        <v>17090</v>
      </c>
      <c r="BG26" s="36">
        <f t="shared" si="42"/>
        <v>3126</v>
      </c>
      <c r="BH26" s="36">
        <f t="shared" si="43"/>
        <v>366690662</v>
      </c>
      <c r="BI26" s="36">
        <v>2767</v>
      </c>
      <c r="BJ26" s="36">
        <v>532</v>
      </c>
      <c r="BK26" s="36">
        <v>65048538</v>
      </c>
      <c r="BL26" s="36">
        <v>14323</v>
      </c>
      <c r="BM26" s="36">
        <v>2594</v>
      </c>
      <c r="BN26" s="37">
        <v>301642124</v>
      </c>
      <c r="BO26" s="26">
        <f t="shared" si="55"/>
        <v>17476</v>
      </c>
      <c r="BP26" s="27">
        <f t="shared" si="44"/>
        <v>3234</v>
      </c>
      <c r="BQ26" s="27">
        <f t="shared" si="45"/>
        <v>368006162</v>
      </c>
      <c r="BR26" s="27">
        <v>2857</v>
      </c>
      <c r="BS26" s="27">
        <v>540</v>
      </c>
      <c r="BT26" s="27">
        <v>66251756</v>
      </c>
      <c r="BU26" s="27">
        <v>14619</v>
      </c>
      <c r="BV26" s="27">
        <v>2694</v>
      </c>
      <c r="BW26" s="28">
        <v>301754406</v>
      </c>
      <c r="BX26" s="35">
        <f t="shared" si="56"/>
        <v>18543</v>
      </c>
      <c r="BY26" s="36">
        <f t="shared" si="46"/>
        <v>3382</v>
      </c>
      <c r="BZ26" s="36">
        <f t="shared" si="47"/>
        <v>384471251</v>
      </c>
      <c r="CA26" s="36">
        <v>2865</v>
      </c>
      <c r="CB26" s="36">
        <v>544</v>
      </c>
      <c r="CC26" s="36">
        <v>65985446</v>
      </c>
      <c r="CD26" s="36">
        <v>15678</v>
      </c>
      <c r="CE26" s="36">
        <v>2838</v>
      </c>
      <c r="CF26" s="37">
        <v>318485805</v>
      </c>
    </row>
    <row r="27" spans="1:84" ht="24.6" customHeight="1">
      <c r="A27" s="97"/>
      <c r="B27" s="100"/>
      <c r="C27" s="15" t="s">
        <v>33</v>
      </c>
      <c r="D27" s="48">
        <f t="shared" si="48"/>
        <v>3604</v>
      </c>
      <c r="E27" s="49">
        <f t="shared" si="30"/>
        <v>681</v>
      </c>
      <c r="F27" s="49">
        <f t="shared" si="31"/>
        <v>74502453</v>
      </c>
      <c r="G27" s="49">
        <v>824</v>
      </c>
      <c r="H27" s="49">
        <v>156</v>
      </c>
      <c r="I27" s="49">
        <v>16429060</v>
      </c>
      <c r="J27" s="49">
        <v>2780</v>
      </c>
      <c r="K27" s="49">
        <v>525</v>
      </c>
      <c r="L27" s="50">
        <v>58073393</v>
      </c>
      <c r="M27" s="26">
        <f t="shared" si="49"/>
        <v>3728</v>
      </c>
      <c r="N27" s="27">
        <f t="shared" si="32"/>
        <v>682</v>
      </c>
      <c r="O27" s="27">
        <f t="shared" si="33"/>
        <v>74019773</v>
      </c>
      <c r="P27" s="27">
        <v>709</v>
      </c>
      <c r="Q27" s="27">
        <v>146</v>
      </c>
      <c r="R27" s="27">
        <v>13892810</v>
      </c>
      <c r="S27" s="27">
        <v>3019</v>
      </c>
      <c r="T27" s="27">
        <v>536</v>
      </c>
      <c r="U27" s="28">
        <v>60126963</v>
      </c>
      <c r="V27" s="48">
        <f t="shared" si="50"/>
        <v>3347</v>
      </c>
      <c r="W27" s="49">
        <f t="shared" si="34"/>
        <v>657</v>
      </c>
      <c r="X27" s="49">
        <f t="shared" si="35"/>
        <v>65510754</v>
      </c>
      <c r="Y27" s="49">
        <v>470</v>
      </c>
      <c r="Z27" s="49">
        <v>94</v>
      </c>
      <c r="AA27" s="49">
        <v>8919380</v>
      </c>
      <c r="AB27" s="49">
        <v>2877</v>
      </c>
      <c r="AC27" s="49">
        <v>563</v>
      </c>
      <c r="AD27" s="50">
        <v>56591374</v>
      </c>
      <c r="AE27" s="26">
        <f t="shared" si="51"/>
        <v>3043</v>
      </c>
      <c r="AF27" s="27">
        <f t="shared" si="36"/>
        <v>539</v>
      </c>
      <c r="AG27" s="27">
        <f t="shared" si="37"/>
        <v>58397727</v>
      </c>
      <c r="AH27" s="27">
        <v>511</v>
      </c>
      <c r="AI27" s="27">
        <v>85</v>
      </c>
      <c r="AJ27" s="27">
        <v>9287850</v>
      </c>
      <c r="AK27" s="27">
        <v>2532</v>
      </c>
      <c r="AL27" s="27">
        <v>454</v>
      </c>
      <c r="AM27" s="28">
        <v>49109877</v>
      </c>
      <c r="AN27" s="35">
        <f t="shared" si="52"/>
        <v>3252</v>
      </c>
      <c r="AO27" s="36">
        <f t="shared" si="38"/>
        <v>598</v>
      </c>
      <c r="AP27" s="36">
        <f t="shared" si="39"/>
        <v>61633518</v>
      </c>
      <c r="AQ27" s="36">
        <v>532</v>
      </c>
      <c r="AR27" s="36">
        <v>99</v>
      </c>
      <c r="AS27" s="36">
        <v>9642460</v>
      </c>
      <c r="AT27" s="36">
        <v>2720</v>
      </c>
      <c r="AU27" s="36">
        <v>499</v>
      </c>
      <c r="AV27" s="37">
        <v>51991058</v>
      </c>
      <c r="AW27" s="26">
        <f t="shared" si="53"/>
        <v>3349</v>
      </c>
      <c r="AX27" s="27">
        <f t="shared" si="40"/>
        <v>605</v>
      </c>
      <c r="AY27" s="27">
        <f t="shared" si="41"/>
        <v>60688429</v>
      </c>
      <c r="AZ27" s="27">
        <v>551</v>
      </c>
      <c r="BA27" s="27">
        <v>104</v>
      </c>
      <c r="BB27" s="27">
        <v>9656534</v>
      </c>
      <c r="BC27" s="27">
        <v>2798</v>
      </c>
      <c r="BD27" s="27">
        <v>501</v>
      </c>
      <c r="BE27" s="28">
        <v>51031895</v>
      </c>
      <c r="BF27" s="35">
        <f t="shared" si="54"/>
        <v>3501</v>
      </c>
      <c r="BG27" s="36">
        <f t="shared" si="42"/>
        <v>620</v>
      </c>
      <c r="BH27" s="36">
        <f t="shared" si="43"/>
        <v>61571832</v>
      </c>
      <c r="BI27" s="36">
        <v>570</v>
      </c>
      <c r="BJ27" s="36">
        <v>89</v>
      </c>
      <c r="BK27" s="36">
        <v>9490718</v>
      </c>
      <c r="BL27" s="36">
        <v>2931</v>
      </c>
      <c r="BM27" s="36">
        <v>531</v>
      </c>
      <c r="BN27" s="37">
        <v>52081114</v>
      </c>
      <c r="BO27" s="26">
        <f t="shared" si="55"/>
        <v>3413</v>
      </c>
      <c r="BP27" s="27">
        <f t="shared" si="44"/>
        <v>646</v>
      </c>
      <c r="BQ27" s="27">
        <f t="shared" si="45"/>
        <v>60314030</v>
      </c>
      <c r="BR27" s="27">
        <v>491</v>
      </c>
      <c r="BS27" s="27">
        <v>96</v>
      </c>
      <c r="BT27" s="27">
        <v>8426722</v>
      </c>
      <c r="BU27" s="27">
        <v>2922</v>
      </c>
      <c r="BV27" s="27">
        <v>550</v>
      </c>
      <c r="BW27" s="28">
        <v>51887308</v>
      </c>
      <c r="BX27" s="35">
        <f t="shared" si="56"/>
        <v>3409</v>
      </c>
      <c r="BY27" s="36">
        <f t="shared" si="46"/>
        <v>646</v>
      </c>
      <c r="BZ27" s="36">
        <f t="shared" si="47"/>
        <v>56611238</v>
      </c>
      <c r="CA27" s="36">
        <v>488</v>
      </c>
      <c r="CB27" s="36">
        <v>94</v>
      </c>
      <c r="CC27" s="36">
        <v>7927352</v>
      </c>
      <c r="CD27" s="36">
        <v>2921</v>
      </c>
      <c r="CE27" s="36">
        <v>552</v>
      </c>
      <c r="CF27" s="37">
        <v>48683886</v>
      </c>
    </row>
    <row r="28" spans="1:84" ht="24.6" customHeight="1">
      <c r="A28" s="97"/>
      <c r="B28" s="100"/>
      <c r="C28" s="15" t="s">
        <v>38</v>
      </c>
      <c r="D28" s="48">
        <f t="shared" si="48"/>
        <v>1031</v>
      </c>
      <c r="E28" s="49">
        <f t="shared" si="30"/>
        <v>198</v>
      </c>
      <c r="F28" s="49">
        <f t="shared" si="31"/>
        <v>21213872</v>
      </c>
      <c r="G28" s="49">
        <v>325</v>
      </c>
      <c r="H28" s="49">
        <v>63</v>
      </c>
      <c r="I28" s="49">
        <v>6660225</v>
      </c>
      <c r="J28" s="49">
        <v>706</v>
      </c>
      <c r="K28" s="49">
        <v>135</v>
      </c>
      <c r="L28" s="50">
        <v>14553647</v>
      </c>
      <c r="M28" s="26">
        <f t="shared" si="49"/>
        <v>996</v>
      </c>
      <c r="N28" s="27">
        <f t="shared" si="32"/>
        <v>184</v>
      </c>
      <c r="O28" s="27">
        <f t="shared" si="33"/>
        <v>19992900</v>
      </c>
      <c r="P28" s="27">
        <v>293</v>
      </c>
      <c r="Q28" s="27">
        <v>59</v>
      </c>
      <c r="R28" s="27">
        <v>6113390</v>
      </c>
      <c r="S28" s="27">
        <v>703</v>
      </c>
      <c r="T28" s="27">
        <v>125</v>
      </c>
      <c r="U28" s="28">
        <v>13879510</v>
      </c>
      <c r="V28" s="48">
        <f t="shared" si="50"/>
        <v>799</v>
      </c>
      <c r="W28" s="49">
        <f t="shared" si="34"/>
        <v>170</v>
      </c>
      <c r="X28" s="49">
        <f t="shared" si="35"/>
        <v>15445860</v>
      </c>
      <c r="Y28" s="49">
        <v>109</v>
      </c>
      <c r="Z28" s="49">
        <v>31</v>
      </c>
      <c r="AA28" s="49">
        <v>2169480</v>
      </c>
      <c r="AB28" s="49">
        <v>690</v>
      </c>
      <c r="AC28" s="49">
        <v>139</v>
      </c>
      <c r="AD28" s="50">
        <v>13276380</v>
      </c>
      <c r="AE28" s="26">
        <f t="shared" si="51"/>
        <v>860</v>
      </c>
      <c r="AF28" s="27">
        <f t="shared" si="36"/>
        <v>154</v>
      </c>
      <c r="AG28" s="27">
        <f t="shared" si="37"/>
        <v>16571503</v>
      </c>
      <c r="AH28" s="27">
        <v>147</v>
      </c>
      <c r="AI28" s="27">
        <v>28</v>
      </c>
      <c r="AJ28" s="27">
        <v>2988090</v>
      </c>
      <c r="AK28" s="27">
        <v>713</v>
      </c>
      <c r="AL28" s="27">
        <v>126</v>
      </c>
      <c r="AM28" s="28">
        <v>13583413</v>
      </c>
      <c r="AN28" s="35">
        <f t="shared" si="52"/>
        <v>718</v>
      </c>
      <c r="AO28" s="36">
        <f t="shared" si="38"/>
        <v>151</v>
      </c>
      <c r="AP28" s="36">
        <f t="shared" si="39"/>
        <v>13503258</v>
      </c>
      <c r="AQ28" s="36">
        <v>75</v>
      </c>
      <c r="AR28" s="36">
        <v>14</v>
      </c>
      <c r="AS28" s="36">
        <v>1410121</v>
      </c>
      <c r="AT28" s="36">
        <v>643</v>
      </c>
      <c r="AU28" s="36">
        <v>137</v>
      </c>
      <c r="AV28" s="37">
        <v>12093137</v>
      </c>
      <c r="AW28" s="26">
        <f t="shared" si="53"/>
        <v>797</v>
      </c>
      <c r="AX28" s="27">
        <f t="shared" si="40"/>
        <v>154</v>
      </c>
      <c r="AY28" s="27">
        <f t="shared" si="41"/>
        <v>15334921</v>
      </c>
      <c r="AZ28" s="27">
        <v>168</v>
      </c>
      <c r="BA28" s="27">
        <v>34</v>
      </c>
      <c r="BB28" s="27">
        <v>3222688</v>
      </c>
      <c r="BC28" s="27">
        <v>629</v>
      </c>
      <c r="BD28" s="27">
        <v>120</v>
      </c>
      <c r="BE28" s="28">
        <v>12112233</v>
      </c>
      <c r="BF28" s="35">
        <f t="shared" si="54"/>
        <v>656</v>
      </c>
      <c r="BG28" s="36">
        <f t="shared" si="42"/>
        <v>133</v>
      </c>
      <c r="BH28" s="36">
        <f t="shared" si="43"/>
        <v>12583516</v>
      </c>
      <c r="BI28" s="36">
        <v>99</v>
      </c>
      <c r="BJ28" s="36">
        <v>19</v>
      </c>
      <c r="BK28" s="36">
        <v>1991390</v>
      </c>
      <c r="BL28" s="36">
        <v>557</v>
      </c>
      <c r="BM28" s="36">
        <v>114</v>
      </c>
      <c r="BN28" s="37">
        <v>10592126</v>
      </c>
      <c r="BO28" s="26">
        <f t="shared" si="55"/>
        <v>543</v>
      </c>
      <c r="BP28" s="27">
        <f t="shared" si="44"/>
        <v>111</v>
      </c>
      <c r="BQ28" s="27">
        <f t="shared" si="45"/>
        <v>9352193</v>
      </c>
      <c r="BR28" s="27">
        <v>54</v>
      </c>
      <c r="BS28" s="27">
        <v>12</v>
      </c>
      <c r="BT28" s="27">
        <v>1051905</v>
      </c>
      <c r="BU28" s="27">
        <v>489</v>
      </c>
      <c r="BV28" s="27">
        <v>99</v>
      </c>
      <c r="BW28" s="28">
        <v>8300288</v>
      </c>
      <c r="BX28" s="35">
        <f t="shared" si="56"/>
        <v>535</v>
      </c>
      <c r="BY28" s="36">
        <f t="shared" si="46"/>
        <v>106</v>
      </c>
      <c r="BZ28" s="36">
        <f t="shared" si="47"/>
        <v>9766258</v>
      </c>
      <c r="CA28" s="36">
        <v>34</v>
      </c>
      <c r="CB28" s="36">
        <v>7</v>
      </c>
      <c r="CC28" s="36">
        <v>792840</v>
      </c>
      <c r="CD28" s="36">
        <v>501</v>
      </c>
      <c r="CE28" s="36">
        <v>99</v>
      </c>
      <c r="CF28" s="37">
        <v>8973418</v>
      </c>
    </row>
    <row r="29" spans="1:84" ht="24.6" customHeight="1" thickBot="1">
      <c r="A29" s="98"/>
      <c r="B29" s="101"/>
      <c r="C29" s="16" t="s">
        <v>39</v>
      </c>
      <c r="D29" s="51">
        <f t="shared" si="48"/>
        <v>172</v>
      </c>
      <c r="E29" s="52">
        <f t="shared" si="30"/>
        <v>35</v>
      </c>
      <c r="F29" s="52">
        <f t="shared" si="31"/>
        <v>4211580</v>
      </c>
      <c r="G29" s="52">
        <v>57</v>
      </c>
      <c r="H29" s="52">
        <v>13</v>
      </c>
      <c r="I29" s="52">
        <v>1449870</v>
      </c>
      <c r="J29" s="52">
        <v>115</v>
      </c>
      <c r="K29" s="52">
        <v>22</v>
      </c>
      <c r="L29" s="53">
        <v>2761710</v>
      </c>
      <c r="M29" s="29">
        <f t="shared" si="49"/>
        <v>111</v>
      </c>
      <c r="N29" s="30">
        <f t="shared" si="32"/>
        <v>22</v>
      </c>
      <c r="O29" s="30">
        <f t="shared" si="33"/>
        <v>2569790</v>
      </c>
      <c r="P29" s="30">
        <v>46</v>
      </c>
      <c r="Q29" s="30">
        <v>8</v>
      </c>
      <c r="R29" s="30">
        <v>1087200</v>
      </c>
      <c r="S29" s="30">
        <v>65</v>
      </c>
      <c r="T29" s="30">
        <v>14</v>
      </c>
      <c r="U29" s="31">
        <v>1482590</v>
      </c>
      <c r="V29" s="51">
        <f t="shared" si="50"/>
        <v>148</v>
      </c>
      <c r="W29" s="52">
        <f t="shared" si="34"/>
        <v>29</v>
      </c>
      <c r="X29" s="52">
        <f t="shared" si="35"/>
        <v>3421200</v>
      </c>
      <c r="Y29" s="52">
        <v>29</v>
      </c>
      <c r="Z29" s="52">
        <v>7</v>
      </c>
      <c r="AA29" s="52">
        <v>718140</v>
      </c>
      <c r="AB29" s="52">
        <v>119</v>
      </c>
      <c r="AC29" s="52">
        <v>22</v>
      </c>
      <c r="AD29" s="53">
        <v>2703060</v>
      </c>
      <c r="AE29" s="29">
        <f t="shared" si="51"/>
        <v>89</v>
      </c>
      <c r="AF29" s="30">
        <f t="shared" si="36"/>
        <v>18</v>
      </c>
      <c r="AG29" s="30">
        <f t="shared" si="37"/>
        <v>1702260</v>
      </c>
      <c r="AH29" s="30">
        <v>23</v>
      </c>
      <c r="AI29" s="30">
        <v>4</v>
      </c>
      <c r="AJ29" s="30">
        <v>392280</v>
      </c>
      <c r="AK29" s="30">
        <v>66</v>
      </c>
      <c r="AL29" s="30">
        <v>14</v>
      </c>
      <c r="AM29" s="31">
        <v>1309980</v>
      </c>
      <c r="AN29" s="38">
        <f t="shared" si="52"/>
        <v>78</v>
      </c>
      <c r="AO29" s="39">
        <f t="shared" si="38"/>
        <v>14</v>
      </c>
      <c r="AP29" s="39">
        <f t="shared" si="39"/>
        <v>1752600</v>
      </c>
      <c r="AQ29" s="39">
        <v>7</v>
      </c>
      <c r="AR29" s="39">
        <v>1</v>
      </c>
      <c r="AS29" s="39">
        <v>152760</v>
      </c>
      <c r="AT29" s="39">
        <v>71</v>
      </c>
      <c r="AU29" s="39">
        <v>13</v>
      </c>
      <c r="AV29" s="40">
        <v>1599840</v>
      </c>
      <c r="AW29" s="29">
        <f t="shared" si="53"/>
        <v>39</v>
      </c>
      <c r="AX29" s="30">
        <f t="shared" si="40"/>
        <v>8</v>
      </c>
      <c r="AY29" s="30">
        <f t="shared" si="41"/>
        <v>850386</v>
      </c>
      <c r="AZ29" s="30">
        <v>10</v>
      </c>
      <c r="BA29" s="30">
        <v>2</v>
      </c>
      <c r="BB29" s="30">
        <v>188526</v>
      </c>
      <c r="BC29" s="30">
        <v>29</v>
      </c>
      <c r="BD29" s="30">
        <v>6</v>
      </c>
      <c r="BE29" s="31">
        <v>661860</v>
      </c>
      <c r="BF29" s="38">
        <f t="shared" si="54"/>
        <v>64</v>
      </c>
      <c r="BG29" s="39">
        <f t="shared" si="42"/>
        <v>12</v>
      </c>
      <c r="BH29" s="39">
        <f t="shared" si="43"/>
        <v>1470871</v>
      </c>
      <c r="BI29" s="39">
        <v>14</v>
      </c>
      <c r="BJ29" s="39">
        <v>2</v>
      </c>
      <c r="BK29" s="39">
        <v>302785</v>
      </c>
      <c r="BL29" s="39">
        <v>50</v>
      </c>
      <c r="BM29" s="39">
        <v>10</v>
      </c>
      <c r="BN29" s="40">
        <v>1168086</v>
      </c>
      <c r="BO29" s="29">
        <f t="shared" si="55"/>
        <v>50</v>
      </c>
      <c r="BP29" s="30">
        <f t="shared" si="44"/>
        <v>9</v>
      </c>
      <c r="BQ29" s="30">
        <f t="shared" si="45"/>
        <v>1004752</v>
      </c>
      <c r="BR29" s="30">
        <v>7</v>
      </c>
      <c r="BS29" s="30">
        <v>2</v>
      </c>
      <c r="BT29" s="30">
        <v>141485</v>
      </c>
      <c r="BU29" s="30">
        <v>43</v>
      </c>
      <c r="BV29" s="30">
        <v>7</v>
      </c>
      <c r="BW29" s="31">
        <v>863267</v>
      </c>
      <c r="BX29" s="38">
        <f t="shared" si="56"/>
        <v>73</v>
      </c>
      <c r="BY29" s="39">
        <f t="shared" si="46"/>
        <v>14</v>
      </c>
      <c r="BZ29" s="39">
        <f t="shared" si="47"/>
        <v>1479828</v>
      </c>
      <c r="CA29" s="39">
        <v>4</v>
      </c>
      <c r="CB29" s="39">
        <v>1</v>
      </c>
      <c r="CC29" s="39">
        <v>48240</v>
      </c>
      <c r="CD29" s="39">
        <v>69</v>
      </c>
      <c r="CE29" s="39">
        <v>13</v>
      </c>
      <c r="CF29" s="40">
        <v>1431588</v>
      </c>
    </row>
    <row r="30" spans="1:84" ht="70.900000000000006" customHeight="1">
      <c r="A30" s="4"/>
      <c r="B30" s="10"/>
      <c r="C30" s="10"/>
      <c r="D30" s="58" t="s">
        <v>55</v>
      </c>
      <c r="E30" s="59"/>
      <c r="F30" s="59"/>
      <c r="G30" s="59"/>
      <c r="H30" s="59"/>
      <c r="I30" s="59"/>
      <c r="J30" s="59"/>
      <c r="K30" s="59"/>
      <c r="L30" s="59"/>
      <c r="M30" s="58" t="s">
        <v>55</v>
      </c>
      <c r="N30" s="59"/>
      <c r="O30" s="59"/>
      <c r="P30" s="59"/>
      <c r="Q30" s="59"/>
      <c r="R30" s="59"/>
      <c r="S30" s="59"/>
      <c r="T30" s="59"/>
      <c r="U30" s="59"/>
      <c r="V30" s="71" t="s">
        <v>55</v>
      </c>
      <c r="W30" s="72"/>
      <c r="X30" s="72"/>
      <c r="Y30" s="72"/>
      <c r="Z30" s="72"/>
      <c r="AA30" s="72"/>
      <c r="AB30" s="72"/>
      <c r="AC30" s="72"/>
      <c r="AD30" s="72"/>
      <c r="AE30" s="58" t="s">
        <v>55</v>
      </c>
      <c r="AF30" s="59"/>
      <c r="AG30" s="59"/>
      <c r="AH30" s="59"/>
      <c r="AI30" s="59"/>
      <c r="AJ30" s="59"/>
      <c r="AK30" s="59"/>
      <c r="AL30" s="59"/>
      <c r="AM30" s="59"/>
      <c r="AN30" s="58" t="s">
        <v>55</v>
      </c>
      <c r="AO30" s="59"/>
      <c r="AP30" s="59"/>
      <c r="AQ30" s="59"/>
      <c r="AR30" s="59"/>
      <c r="AS30" s="59"/>
      <c r="AT30" s="59"/>
      <c r="AU30" s="59"/>
      <c r="AV30" s="59"/>
      <c r="AW30" s="58" t="s">
        <v>55</v>
      </c>
      <c r="AX30" s="59"/>
      <c r="AY30" s="59"/>
      <c r="AZ30" s="59"/>
      <c r="BA30" s="59"/>
      <c r="BB30" s="59"/>
      <c r="BC30" s="59"/>
      <c r="BD30" s="59"/>
      <c r="BE30" s="59"/>
      <c r="BF30" s="58" t="s">
        <v>55</v>
      </c>
      <c r="BG30" s="59"/>
      <c r="BH30" s="59"/>
      <c r="BI30" s="59"/>
      <c r="BJ30" s="59"/>
      <c r="BK30" s="59"/>
      <c r="BL30" s="59"/>
      <c r="BM30" s="59"/>
      <c r="BN30" s="59"/>
      <c r="BO30" s="58" t="s">
        <v>55</v>
      </c>
      <c r="BP30" s="59"/>
      <c r="BQ30" s="59"/>
      <c r="BR30" s="59"/>
      <c r="BS30" s="59"/>
      <c r="BT30" s="59"/>
      <c r="BU30" s="59"/>
      <c r="BV30" s="59"/>
      <c r="BW30" s="59"/>
      <c r="BX30" s="58" t="s">
        <v>58</v>
      </c>
      <c r="BY30" s="59"/>
      <c r="BZ30" s="59"/>
      <c r="CA30" s="59"/>
      <c r="CB30" s="59"/>
      <c r="CC30" s="59"/>
      <c r="CD30" s="59"/>
      <c r="CE30" s="59"/>
      <c r="CF30" s="59"/>
    </row>
    <row r="31" spans="1:84">
      <c r="A31" s="6"/>
    </row>
  </sheetData>
  <mergeCells count="112">
    <mergeCell ref="M1:U1"/>
    <mergeCell ref="M3:U3"/>
    <mergeCell ref="M4:O4"/>
    <mergeCell ref="P4:R4"/>
    <mergeCell ref="S4:U4"/>
    <mergeCell ref="U5:U6"/>
    <mergeCell ref="M30:U30"/>
    <mergeCell ref="M5:N5"/>
    <mergeCell ref="O5:O6"/>
    <mergeCell ref="P5:Q5"/>
    <mergeCell ref="R5:R6"/>
    <mergeCell ref="S5:T5"/>
    <mergeCell ref="AE1:AM1"/>
    <mergeCell ref="AE3:AM3"/>
    <mergeCell ref="AE4:AG4"/>
    <mergeCell ref="AH4:AJ4"/>
    <mergeCell ref="AK4:AM4"/>
    <mergeCell ref="AM5:AM6"/>
    <mergeCell ref="AE30:AM30"/>
    <mergeCell ref="AE5:AF5"/>
    <mergeCell ref="AG5:AG6"/>
    <mergeCell ref="AH5:AI5"/>
    <mergeCell ref="AJ5:AJ6"/>
    <mergeCell ref="AK5:AL5"/>
    <mergeCell ref="AW1:BE1"/>
    <mergeCell ref="AZ4:BB4"/>
    <mergeCell ref="BC4:BE4"/>
    <mergeCell ref="AW5:AX5"/>
    <mergeCell ref="AY5:AY6"/>
    <mergeCell ref="AZ5:BA5"/>
    <mergeCell ref="BB5:BB6"/>
    <mergeCell ref="BC5:BD5"/>
    <mergeCell ref="BE5:BE6"/>
    <mergeCell ref="BT5:BT6"/>
    <mergeCell ref="BU5:BV5"/>
    <mergeCell ref="BW5:BW6"/>
    <mergeCell ref="A7:A29"/>
    <mergeCell ref="B7:B29"/>
    <mergeCell ref="A3:A6"/>
    <mergeCell ref="B3:C6"/>
    <mergeCell ref="BF3:BN3"/>
    <mergeCell ref="BF4:BH4"/>
    <mergeCell ref="BI4:BK4"/>
    <mergeCell ref="BL4:BN4"/>
    <mergeCell ref="BF5:BG5"/>
    <mergeCell ref="BH5:BH6"/>
    <mergeCell ref="BI5:BJ5"/>
    <mergeCell ref="BK5:BK6"/>
    <mergeCell ref="BL5:BM5"/>
    <mergeCell ref="BN5:BN6"/>
    <mergeCell ref="AW3:BE3"/>
    <mergeCell ref="AW4:AY4"/>
    <mergeCell ref="AV5:AV6"/>
    <mergeCell ref="AD5:AD6"/>
    <mergeCell ref="L5:L6"/>
    <mergeCell ref="AW30:BE30"/>
    <mergeCell ref="BF1:BN1"/>
    <mergeCell ref="BO1:BW1"/>
    <mergeCell ref="BX1:CF1"/>
    <mergeCell ref="BF30:BN30"/>
    <mergeCell ref="BX30:CF30"/>
    <mergeCell ref="BO30:BW30"/>
    <mergeCell ref="BX3:CF3"/>
    <mergeCell ref="BX4:BZ4"/>
    <mergeCell ref="CA4:CC4"/>
    <mergeCell ref="CD4:CF4"/>
    <mergeCell ref="BX5:BY5"/>
    <mergeCell ref="BZ5:BZ6"/>
    <mergeCell ref="CA5:CB5"/>
    <mergeCell ref="CC5:CC6"/>
    <mergeCell ref="CD5:CE5"/>
    <mergeCell ref="CF5:CF6"/>
    <mergeCell ref="BO3:BW3"/>
    <mergeCell ref="BO4:BQ4"/>
    <mergeCell ref="BR4:BT4"/>
    <mergeCell ref="BU4:BW4"/>
    <mergeCell ref="BO5:BP5"/>
    <mergeCell ref="BQ5:BQ6"/>
    <mergeCell ref="BR5:BS5"/>
    <mergeCell ref="AN30:AV30"/>
    <mergeCell ref="AN5:AO5"/>
    <mergeCell ref="AP5:AP6"/>
    <mergeCell ref="AQ5:AR5"/>
    <mergeCell ref="AS5:AS6"/>
    <mergeCell ref="AT5:AU5"/>
    <mergeCell ref="AN1:AV1"/>
    <mergeCell ref="AN3:AV3"/>
    <mergeCell ref="AN4:AP4"/>
    <mergeCell ref="AQ4:AS4"/>
    <mergeCell ref="AT4:AV4"/>
    <mergeCell ref="V30:AD30"/>
    <mergeCell ref="V5:W5"/>
    <mergeCell ref="X5:X6"/>
    <mergeCell ref="Y5:Z5"/>
    <mergeCell ref="AA5:AA6"/>
    <mergeCell ref="AB5:AC5"/>
    <mergeCell ref="V1:AD1"/>
    <mergeCell ref="V3:AD3"/>
    <mergeCell ref="V4:X4"/>
    <mergeCell ref="Y4:AA4"/>
    <mergeCell ref="AB4:AD4"/>
    <mergeCell ref="D30:L30"/>
    <mergeCell ref="D5:E5"/>
    <mergeCell ref="F5:F6"/>
    <mergeCell ref="G5:H5"/>
    <mergeCell ref="I5:I6"/>
    <mergeCell ref="J5:K5"/>
    <mergeCell ref="D1:L1"/>
    <mergeCell ref="D3:L3"/>
    <mergeCell ref="D4:F4"/>
    <mergeCell ref="G4:I4"/>
    <mergeCell ref="J4:L4"/>
  </mergeCells>
  <phoneticPr fontId="7" type="noConversion"/>
  <printOptions horizontalCentered="1"/>
  <pageMargins left="0.15748031496062992" right="0.15748031496062992" top="0.39370078740157483" bottom="0.39370078740157483" header="0.31496062992125984" footer="0.31496062992125984"/>
  <pageSetup paperSize="9" scale="95" orientation="portrait" r:id="rId1"/>
  <headerFooter alignWithMargins="0"/>
  <colBreaks count="8" manualBreakCount="8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AM30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6.25" style="2" customWidth="1"/>
    <col min="2" max="2" width="4.625" style="2" customWidth="1"/>
    <col min="3" max="3" width="11.25" style="1" customWidth="1"/>
    <col min="4" max="4" width="7.75" style="3" customWidth="1"/>
    <col min="5" max="5" width="6.75" style="3" customWidth="1"/>
    <col min="6" max="6" width="11.625" style="3" customWidth="1"/>
    <col min="7" max="7" width="7.375" style="3" customWidth="1"/>
    <col min="8" max="8" width="6.75" style="3" customWidth="1"/>
    <col min="9" max="9" width="11.625" style="3" customWidth="1"/>
    <col min="10" max="10" width="7.75" style="3" customWidth="1"/>
    <col min="11" max="11" width="6.75" style="3" customWidth="1"/>
    <col min="12" max="12" width="11.625" style="3" customWidth="1"/>
    <col min="13" max="13" width="7.75" style="3" customWidth="1"/>
    <col min="14" max="14" width="6.75" style="3" customWidth="1"/>
    <col min="15" max="15" width="11.625" style="3" customWidth="1"/>
    <col min="16" max="16" width="7.375" style="3" customWidth="1"/>
    <col min="17" max="17" width="6.75" style="3" customWidth="1"/>
    <col min="18" max="18" width="11.625" style="3" customWidth="1"/>
    <col min="19" max="19" width="7.75" style="3" customWidth="1"/>
    <col min="20" max="20" width="6.75" style="3" customWidth="1"/>
    <col min="21" max="21" width="11.625" style="3" customWidth="1"/>
    <col min="22" max="22" width="7.75" style="3" customWidth="1"/>
    <col min="23" max="23" width="6.75" style="3" customWidth="1"/>
    <col min="24" max="24" width="11.625" style="3" customWidth="1"/>
    <col min="25" max="25" width="7.375" style="3" customWidth="1"/>
    <col min="26" max="26" width="6.75" style="3" customWidth="1"/>
    <col min="27" max="27" width="11.625" style="3" customWidth="1"/>
    <col min="28" max="28" width="7.75" style="3" customWidth="1"/>
    <col min="29" max="29" width="6.75" style="3" customWidth="1"/>
    <col min="30" max="30" width="11.625" style="3" customWidth="1"/>
    <col min="31" max="31" width="7.75" style="3" customWidth="1"/>
    <col min="32" max="32" width="6.75" style="3" customWidth="1"/>
    <col min="33" max="33" width="11.625" style="3" customWidth="1"/>
    <col min="34" max="34" width="7.375" style="3" customWidth="1"/>
    <col min="35" max="35" width="6.75" style="3" customWidth="1"/>
    <col min="36" max="36" width="11.625" style="3" customWidth="1"/>
    <col min="37" max="37" width="7.75" style="3" customWidth="1"/>
    <col min="38" max="38" width="6.75" style="3" customWidth="1"/>
    <col min="39" max="39" width="11.625" style="3" customWidth="1"/>
    <col min="40" max="16384" width="9" style="3"/>
  </cols>
  <sheetData>
    <row r="1" spans="1:39" ht="40.9" customHeight="1">
      <c r="A1" s="3"/>
      <c r="B1" s="3"/>
      <c r="C1" s="3"/>
      <c r="D1" s="64" t="s">
        <v>59</v>
      </c>
      <c r="E1" s="65"/>
      <c r="F1" s="65"/>
      <c r="G1" s="65"/>
      <c r="H1" s="65"/>
      <c r="I1" s="65"/>
      <c r="J1" s="65"/>
      <c r="K1" s="65"/>
      <c r="L1" s="65"/>
      <c r="M1" s="64" t="s">
        <v>59</v>
      </c>
      <c r="N1" s="65"/>
      <c r="O1" s="65"/>
      <c r="P1" s="65"/>
      <c r="Q1" s="65"/>
      <c r="R1" s="65"/>
      <c r="S1" s="65"/>
      <c r="T1" s="65"/>
      <c r="U1" s="65"/>
      <c r="V1" s="64" t="s">
        <v>59</v>
      </c>
      <c r="W1" s="65"/>
      <c r="X1" s="65"/>
      <c r="Y1" s="65"/>
      <c r="Z1" s="65"/>
      <c r="AA1" s="65"/>
      <c r="AB1" s="65"/>
      <c r="AC1" s="65"/>
      <c r="AD1" s="65"/>
      <c r="AE1" s="64" t="s">
        <v>59</v>
      </c>
      <c r="AF1" s="65"/>
      <c r="AG1" s="65"/>
      <c r="AH1" s="65"/>
      <c r="AI1" s="65"/>
      <c r="AJ1" s="65"/>
      <c r="AK1" s="65"/>
      <c r="AL1" s="65"/>
      <c r="AM1" s="65"/>
    </row>
    <row r="2" spans="1:39" ht="17.45" customHeight="1" thickBot="1"/>
    <row r="3" spans="1:39" s="1" customFormat="1" ht="24.95" customHeight="1">
      <c r="A3" s="102" t="s">
        <v>0</v>
      </c>
      <c r="B3" s="105" t="s">
        <v>40</v>
      </c>
      <c r="C3" s="106"/>
      <c r="D3" s="86" t="s">
        <v>41</v>
      </c>
      <c r="E3" s="87"/>
      <c r="F3" s="87"/>
      <c r="G3" s="87"/>
      <c r="H3" s="87"/>
      <c r="I3" s="87"/>
      <c r="J3" s="87"/>
      <c r="K3" s="87"/>
      <c r="L3" s="88"/>
      <c r="M3" s="79" t="s">
        <v>42</v>
      </c>
      <c r="N3" s="80"/>
      <c r="O3" s="80"/>
      <c r="P3" s="80"/>
      <c r="Q3" s="80"/>
      <c r="R3" s="80"/>
      <c r="S3" s="80"/>
      <c r="T3" s="80"/>
      <c r="U3" s="81"/>
      <c r="V3" s="86" t="s">
        <v>43</v>
      </c>
      <c r="W3" s="87"/>
      <c r="X3" s="87"/>
      <c r="Y3" s="87"/>
      <c r="Z3" s="87"/>
      <c r="AA3" s="87"/>
      <c r="AB3" s="87"/>
      <c r="AC3" s="87"/>
      <c r="AD3" s="88"/>
      <c r="AE3" s="79" t="s">
        <v>44</v>
      </c>
      <c r="AF3" s="80"/>
      <c r="AG3" s="80"/>
      <c r="AH3" s="80"/>
      <c r="AI3" s="80"/>
      <c r="AJ3" s="80"/>
      <c r="AK3" s="80"/>
      <c r="AL3" s="80"/>
      <c r="AM3" s="81"/>
    </row>
    <row r="4" spans="1:39" s="1" customFormat="1" ht="24.95" customHeight="1">
      <c r="A4" s="103"/>
      <c r="B4" s="107"/>
      <c r="C4" s="108"/>
      <c r="D4" s="89" t="s">
        <v>4</v>
      </c>
      <c r="E4" s="90"/>
      <c r="F4" s="90"/>
      <c r="G4" s="90" t="s">
        <v>5</v>
      </c>
      <c r="H4" s="90"/>
      <c r="I4" s="90"/>
      <c r="J4" s="90" t="s">
        <v>6</v>
      </c>
      <c r="K4" s="90"/>
      <c r="L4" s="91"/>
      <c r="M4" s="82" t="s">
        <v>4</v>
      </c>
      <c r="N4" s="76"/>
      <c r="O4" s="76"/>
      <c r="P4" s="76" t="s">
        <v>5</v>
      </c>
      <c r="Q4" s="76"/>
      <c r="R4" s="76"/>
      <c r="S4" s="76" t="s">
        <v>6</v>
      </c>
      <c r="T4" s="76"/>
      <c r="U4" s="83"/>
      <c r="V4" s="89" t="s">
        <v>4</v>
      </c>
      <c r="W4" s="90"/>
      <c r="X4" s="90"/>
      <c r="Y4" s="90" t="s">
        <v>5</v>
      </c>
      <c r="Z4" s="90"/>
      <c r="AA4" s="90"/>
      <c r="AB4" s="90" t="s">
        <v>6</v>
      </c>
      <c r="AC4" s="90"/>
      <c r="AD4" s="91"/>
      <c r="AE4" s="82" t="s">
        <v>4</v>
      </c>
      <c r="AF4" s="76"/>
      <c r="AG4" s="76"/>
      <c r="AH4" s="76" t="s">
        <v>5</v>
      </c>
      <c r="AI4" s="76"/>
      <c r="AJ4" s="76"/>
      <c r="AK4" s="76" t="s">
        <v>6</v>
      </c>
      <c r="AL4" s="76"/>
      <c r="AM4" s="83"/>
    </row>
    <row r="5" spans="1:39" ht="21" customHeight="1">
      <c r="A5" s="103"/>
      <c r="B5" s="107"/>
      <c r="C5" s="108"/>
      <c r="D5" s="92" t="s">
        <v>7</v>
      </c>
      <c r="E5" s="90"/>
      <c r="F5" s="93" t="s">
        <v>8</v>
      </c>
      <c r="G5" s="93" t="s">
        <v>7</v>
      </c>
      <c r="H5" s="90"/>
      <c r="I5" s="93" t="s">
        <v>8</v>
      </c>
      <c r="J5" s="93" t="s">
        <v>7</v>
      </c>
      <c r="K5" s="90"/>
      <c r="L5" s="95" t="s">
        <v>8</v>
      </c>
      <c r="M5" s="75" t="s">
        <v>7</v>
      </c>
      <c r="N5" s="76"/>
      <c r="O5" s="77" t="s">
        <v>8</v>
      </c>
      <c r="P5" s="77" t="s">
        <v>7</v>
      </c>
      <c r="Q5" s="76"/>
      <c r="R5" s="77" t="s">
        <v>8</v>
      </c>
      <c r="S5" s="77" t="s">
        <v>7</v>
      </c>
      <c r="T5" s="76"/>
      <c r="U5" s="84" t="s">
        <v>8</v>
      </c>
      <c r="V5" s="92" t="s">
        <v>7</v>
      </c>
      <c r="W5" s="90"/>
      <c r="X5" s="93" t="s">
        <v>8</v>
      </c>
      <c r="Y5" s="93" t="s">
        <v>7</v>
      </c>
      <c r="Z5" s="90"/>
      <c r="AA5" s="93" t="s">
        <v>8</v>
      </c>
      <c r="AB5" s="93" t="s">
        <v>7</v>
      </c>
      <c r="AC5" s="90"/>
      <c r="AD5" s="95" t="s">
        <v>8</v>
      </c>
      <c r="AE5" s="75" t="s">
        <v>7</v>
      </c>
      <c r="AF5" s="76"/>
      <c r="AG5" s="77" t="s">
        <v>8</v>
      </c>
      <c r="AH5" s="77" t="s">
        <v>7</v>
      </c>
      <c r="AI5" s="76"/>
      <c r="AJ5" s="77" t="s">
        <v>8</v>
      </c>
      <c r="AK5" s="77" t="s">
        <v>7</v>
      </c>
      <c r="AL5" s="76"/>
      <c r="AM5" s="84" t="s">
        <v>8</v>
      </c>
    </row>
    <row r="6" spans="1:39" ht="17.45" customHeight="1">
      <c r="A6" s="104"/>
      <c r="B6" s="109"/>
      <c r="C6" s="110"/>
      <c r="D6" s="17"/>
      <c r="E6" s="13" t="s">
        <v>9</v>
      </c>
      <c r="F6" s="94"/>
      <c r="G6" s="12"/>
      <c r="H6" s="13" t="s">
        <v>9</v>
      </c>
      <c r="I6" s="94"/>
      <c r="J6" s="12"/>
      <c r="K6" s="13" t="s">
        <v>9</v>
      </c>
      <c r="L6" s="96"/>
      <c r="M6" s="18"/>
      <c r="N6" s="7" t="s">
        <v>9</v>
      </c>
      <c r="O6" s="78"/>
      <c r="P6" s="8"/>
      <c r="Q6" s="7" t="s">
        <v>9</v>
      </c>
      <c r="R6" s="78"/>
      <c r="S6" s="8"/>
      <c r="T6" s="7" t="s">
        <v>9</v>
      </c>
      <c r="U6" s="85"/>
      <c r="V6" s="17"/>
      <c r="W6" s="13" t="s">
        <v>9</v>
      </c>
      <c r="X6" s="94"/>
      <c r="Y6" s="12"/>
      <c r="Z6" s="13" t="s">
        <v>9</v>
      </c>
      <c r="AA6" s="94"/>
      <c r="AB6" s="12"/>
      <c r="AC6" s="13" t="s">
        <v>9</v>
      </c>
      <c r="AD6" s="96"/>
      <c r="AE6" s="18"/>
      <c r="AF6" s="7" t="s">
        <v>9</v>
      </c>
      <c r="AG6" s="78"/>
      <c r="AH6" s="8"/>
      <c r="AI6" s="7" t="s">
        <v>9</v>
      </c>
      <c r="AJ6" s="78"/>
      <c r="AK6" s="8"/>
      <c r="AL6" s="7" t="s">
        <v>9</v>
      </c>
      <c r="AM6" s="85"/>
    </row>
    <row r="7" spans="1:39" ht="23.45" customHeight="1">
      <c r="A7" s="97" t="s">
        <v>10</v>
      </c>
      <c r="B7" s="99" t="s">
        <v>11</v>
      </c>
      <c r="C7" s="14" t="s">
        <v>12</v>
      </c>
      <c r="D7" s="23">
        <f>SUM(D8:D29)</f>
        <v>356731</v>
      </c>
      <c r="E7" s="24">
        <f t="shared" ref="E7:L7" si="0">SUM(E8:E29)</f>
        <v>68301</v>
      </c>
      <c r="F7" s="24">
        <f t="shared" si="0"/>
        <v>6388104178</v>
      </c>
      <c r="G7" s="24">
        <f t="shared" si="0"/>
        <v>58125</v>
      </c>
      <c r="H7" s="24">
        <f t="shared" si="0"/>
        <v>11013</v>
      </c>
      <c r="I7" s="24">
        <f t="shared" si="0"/>
        <v>1068535180</v>
      </c>
      <c r="J7" s="24">
        <f t="shared" si="0"/>
        <v>298606</v>
      </c>
      <c r="K7" s="24">
        <f t="shared" si="0"/>
        <v>57288</v>
      </c>
      <c r="L7" s="25">
        <f t="shared" si="0"/>
        <v>5319568998</v>
      </c>
      <c r="M7" s="32">
        <f>SUM(M8:M29)</f>
        <v>338466</v>
      </c>
      <c r="N7" s="33">
        <f t="shared" ref="N7:U7" si="1">SUM(N8:N29)</f>
        <v>62595</v>
      </c>
      <c r="O7" s="33">
        <f t="shared" si="1"/>
        <v>5898433419</v>
      </c>
      <c r="P7" s="33">
        <f t="shared" si="1"/>
        <v>55342</v>
      </c>
      <c r="Q7" s="33">
        <f t="shared" si="1"/>
        <v>10308</v>
      </c>
      <c r="R7" s="33">
        <f t="shared" si="1"/>
        <v>985646265</v>
      </c>
      <c r="S7" s="33">
        <f t="shared" si="1"/>
        <v>283124</v>
      </c>
      <c r="T7" s="33">
        <f t="shared" si="1"/>
        <v>52287</v>
      </c>
      <c r="U7" s="34">
        <f t="shared" si="1"/>
        <v>4912787154</v>
      </c>
      <c r="V7" s="23">
        <f>SUM(V8:V29)</f>
        <v>288364</v>
      </c>
      <c r="W7" s="24">
        <f t="shared" ref="W7:AD7" si="2">SUM(W8:W29)</f>
        <v>56165</v>
      </c>
      <c r="X7" s="24">
        <f t="shared" si="2"/>
        <v>4937641697</v>
      </c>
      <c r="Y7" s="24">
        <f t="shared" si="2"/>
        <v>46507</v>
      </c>
      <c r="Z7" s="24">
        <f t="shared" si="2"/>
        <v>8947</v>
      </c>
      <c r="AA7" s="24">
        <f t="shared" si="2"/>
        <v>812131360</v>
      </c>
      <c r="AB7" s="24">
        <f t="shared" si="2"/>
        <v>241857</v>
      </c>
      <c r="AC7" s="24">
        <f t="shared" si="2"/>
        <v>47218</v>
      </c>
      <c r="AD7" s="25">
        <f t="shared" si="2"/>
        <v>4125510337</v>
      </c>
      <c r="AE7" s="32">
        <f>SUM(AE8:AE29)</f>
        <v>209532</v>
      </c>
      <c r="AF7" s="33">
        <f t="shared" ref="AF7:AM7" si="3">SUM(AF8:AF29)</f>
        <v>40498</v>
      </c>
      <c r="AG7" s="33">
        <f t="shared" si="3"/>
        <v>3570769118</v>
      </c>
      <c r="AH7" s="33">
        <f t="shared" si="3"/>
        <v>36441</v>
      </c>
      <c r="AI7" s="33">
        <f t="shared" si="3"/>
        <v>6928</v>
      </c>
      <c r="AJ7" s="33">
        <f t="shared" si="3"/>
        <v>622482551</v>
      </c>
      <c r="AK7" s="33">
        <f t="shared" si="3"/>
        <v>173091</v>
      </c>
      <c r="AL7" s="33">
        <f t="shared" si="3"/>
        <v>33570</v>
      </c>
      <c r="AM7" s="34">
        <f t="shared" si="3"/>
        <v>2948286567</v>
      </c>
    </row>
    <row r="8" spans="1:39" ht="23.45" customHeight="1">
      <c r="A8" s="97"/>
      <c r="B8" s="100"/>
      <c r="C8" s="14" t="s">
        <v>45</v>
      </c>
      <c r="D8" s="23">
        <f>G8+J8</f>
        <v>49241</v>
      </c>
      <c r="E8" s="24">
        <f t="shared" ref="E8:F29" si="4">H8+K8</f>
        <v>9280</v>
      </c>
      <c r="F8" s="24">
        <f t="shared" si="4"/>
        <v>859176501</v>
      </c>
      <c r="G8" s="24">
        <v>9712</v>
      </c>
      <c r="H8" s="24">
        <v>1818</v>
      </c>
      <c r="I8" s="24">
        <v>173047682</v>
      </c>
      <c r="J8" s="24">
        <v>39529</v>
      </c>
      <c r="K8" s="24">
        <v>7462</v>
      </c>
      <c r="L8" s="25">
        <v>686128819</v>
      </c>
      <c r="M8" s="32">
        <f>P8+S8</f>
        <v>46904</v>
      </c>
      <c r="N8" s="33">
        <f t="shared" ref="N8:O29" si="5">Q8+T8</f>
        <v>8600</v>
      </c>
      <c r="O8" s="33">
        <f t="shared" si="5"/>
        <v>794175878</v>
      </c>
      <c r="P8" s="33">
        <v>9681</v>
      </c>
      <c r="Q8" s="33">
        <v>1784</v>
      </c>
      <c r="R8" s="33">
        <v>168243345</v>
      </c>
      <c r="S8" s="33">
        <v>37223</v>
      </c>
      <c r="T8" s="33">
        <v>6816</v>
      </c>
      <c r="U8" s="34">
        <v>625932533</v>
      </c>
      <c r="V8" s="23">
        <f>Y8+AB8</f>
        <v>41058</v>
      </c>
      <c r="W8" s="24">
        <f t="shared" ref="W8:X29" si="6">Z8+AC8</f>
        <v>7917</v>
      </c>
      <c r="X8" s="24">
        <f t="shared" si="6"/>
        <v>689256422</v>
      </c>
      <c r="Y8" s="24">
        <v>7910</v>
      </c>
      <c r="Z8" s="24">
        <v>1514</v>
      </c>
      <c r="AA8" s="24">
        <v>135073507</v>
      </c>
      <c r="AB8" s="24">
        <v>33148</v>
      </c>
      <c r="AC8" s="24">
        <v>6403</v>
      </c>
      <c r="AD8" s="25">
        <v>554182915</v>
      </c>
      <c r="AE8" s="32">
        <f>AH8+AK8</f>
        <v>30069</v>
      </c>
      <c r="AF8" s="33">
        <f t="shared" ref="AF8:AF29" si="7">AI8+AL8</f>
        <v>5720</v>
      </c>
      <c r="AG8" s="33">
        <f t="shared" ref="AG8:AG29" si="8">AJ8+AM8</f>
        <v>493805290</v>
      </c>
      <c r="AH8" s="33">
        <v>6327</v>
      </c>
      <c r="AI8" s="33">
        <v>1169</v>
      </c>
      <c r="AJ8" s="33">
        <v>104970923</v>
      </c>
      <c r="AK8" s="33">
        <v>23742</v>
      </c>
      <c r="AL8" s="33">
        <v>4551</v>
      </c>
      <c r="AM8" s="34">
        <v>388834367</v>
      </c>
    </row>
    <row r="9" spans="1:39" ht="23.45" customHeight="1">
      <c r="A9" s="97"/>
      <c r="B9" s="100"/>
      <c r="C9" s="14" t="s">
        <v>46</v>
      </c>
      <c r="D9" s="23">
        <f t="shared" ref="D9:D29" si="9">G9+J9</f>
        <v>91754</v>
      </c>
      <c r="E9" s="24">
        <f t="shared" si="4"/>
        <v>17913</v>
      </c>
      <c r="F9" s="24">
        <f t="shared" si="4"/>
        <v>1870740827</v>
      </c>
      <c r="G9" s="24">
        <v>11603</v>
      </c>
      <c r="H9" s="24">
        <v>2220</v>
      </c>
      <c r="I9" s="24">
        <v>246210015</v>
      </c>
      <c r="J9" s="24">
        <v>80151</v>
      </c>
      <c r="K9" s="24">
        <v>15693</v>
      </c>
      <c r="L9" s="25">
        <v>1624530812</v>
      </c>
      <c r="M9" s="32">
        <f t="shared" ref="M9:M29" si="10">P9+S9</f>
        <v>83417</v>
      </c>
      <c r="N9" s="33">
        <f t="shared" si="5"/>
        <v>15801</v>
      </c>
      <c r="O9" s="33">
        <f t="shared" si="5"/>
        <v>1673064534</v>
      </c>
      <c r="P9" s="33">
        <v>10558</v>
      </c>
      <c r="Q9" s="33">
        <v>2028</v>
      </c>
      <c r="R9" s="33">
        <v>218735907</v>
      </c>
      <c r="S9" s="33">
        <v>72859</v>
      </c>
      <c r="T9" s="33">
        <v>13773</v>
      </c>
      <c r="U9" s="34">
        <v>1454328627</v>
      </c>
      <c r="V9" s="23">
        <f t="shared" ref="V9:V29" si="11">Y9+AB9</f>
        <v>71042</v>
      </c>
      <c r="W9" s="24">
        <f t="shared" si="6"/>
        <v>13955</v>
      </c>
      <c r="X9" s="24">
        <f t="shared" si="6"/>
        <v>1415957621</v>
      </c>
      <c r="Y9" s="24">
        <v>9496</v>
      </c>
      <c r="Z9" s="24">
        <v>1834</v>
      </c>
      <c r="AA9" s="24">
        <v>195229310</v>
      </c>
      <c r="AB9" s="24">
        <v>61546</v>
      </c>
      <c r="AC9" s="24">
        <v>12121</v>
      </c>
      <c r="AD9" s="25">
        <v>1220728311</v>
      </c>
      <c r="AE9" s="32">
        <f t="shared" ref="AE9:AE29" si="12">AH9+AK9</f>
        <v>53786</v>
      </c>
      <c r="AF9" s="33">
        <f t="shared" si="7"/>
        <v>10465</v>
      </c>
      <c r="AG9" s="33">
        <f t="shared" si="8"/>
        <v>1070943713</v>
      </c>
      <c r="AH9" s="33">
        <v>7398</v>
      </c>
      <c r="AI9" s="33">
        <v>1448</v>
      </c>
      <c r="AJ9" s="33">
        <v>151040777</v>
      </c>
      <c r="AK9" s="33">
        <v>46388</v>
      </c>
      <c r="AL9" s="33">
        <v>9017</v>
      </c>
      <c r="AM9" s="34">
        <v>919902936</v>
      </c>
    </row>
    <row r="10" spans="1:39" ht="23.45" customHeight="1">
      <c r="A10" s="97"/>
      <c r="B10" s="100"/>
      <c r="C10" s="14" t="s">
        <v>47</v>
      </c>
      <c r="D10" s="23">
        <f t="shared" si="9"/>
        <v>49204</v>
      </c>
      <c r="E10" s="24">
        <f t="shared" si="4"/>
        <v>9309</v>
      </c>
      <c r="F10" s="24">
        <f t="shared" si="4"/>
        <v>781084402</v>
      </c>
      <c r="G10" s="24">
        <v>9370</v>
      </c>
      <c r="H10" s="24">
        <v>1750</v>
      </c>
      <c r="I10" s="24">
        <v>151303598</v>
      </c>
      <c r="J10" s="24">
        <v>39834</v>
      </c>
      <c r="K10" s="24">
        <v>7559</v>
      </c>
      <c r="L10" s="25">
        <v>629780804</v>
      </c>
      <c r="M10" s="32">
        <f t="shared" si="10"/>
        <v>48587</v>
      </c>
      <c r="N10" s="33">
        <f t="shared" si="5"/>
        <v>8843</v>
      </c>
      <c r="O10" s="33">
        <f t="shared" si="5"/>
        <v>743796376</v>
      </c>
      <c r="P10" s="33">
        <v>9458</v>
      </c>
      <c r="Q10" s="33">
        <v>1707</v>
      </c>
      <c r="R10" s="33">
        <v>146013813</v>
      </c>
      <c r="S10" s="33">
        <v>39129</v>
      </c>
      <c r="T10" s="33">
        <v>7136</v>
      </c>
      <c r="U10" s="34">
        <v>597782563</v>
      </c>
      <c r="V10" s="23">
        <f t="shared" si="11"/>
        <v>40671</v>
      </c>
      <c r="W10" s="24">
        <f t="shared" si="6"/>
        <v>7914</v>
      </c>
      <c r="X10" s="24">
        <f t="shared" si="6"/>
        <v>603203965</v>
      </c>
      <c r="Y10" s="24">
        <v>7653</v>
      </c>
      <c r="Z10" s="24">
        <v>1448</v>
      </c>
      <c r="AA10" s="24">
        <v>116523456</v>
      </c>
      <c r="AB10" s="24">
        <v>33018</v>
      </c>
      <c r="AC10" s="24">
        <v>6466</v>
      </c>
      <c r="AD10" s="25">
        <v>486680509</v>
      </c>
      <c r="AE10" s="32">
        <f t="shared" si="12"/>
        <v>29641</v>
      </c>
      <c r="AF10" s="33">
        <f t="shared" si="7"/>
        <v>5671</v>
      </c>
      <c r="AG10" s="33">
        <f t="shared" si="8"/>
        <v>429221880</v>
      </c>
      <c r="AH10" s="33">
        <v>6325</v>
      </c>
      <c r="AI10" s="33">
        <v>1159</v>
      </c>
      <c r="AJ10" s="33">
        <v>92940565</v>
      </c>
      <c r="AK10" s="33">
        <v>23316</v>
      </c>
      <c r="AL10" s="33">
        <v>4512</v>
      </c>
      <c r="AM10" s="34">
        <v>336281315</v>
      </c>
    </row>
    <row r="11" spans="1:39" ht="23.45" customHeight="1">
      <c r="A11" s="97"/>
      <c r="B11" s="100"/>
      <c r="C11" s="14" t="s">
        <v>48</v>
      </c>
      <c r="D11" s="23">
        <f t="shared" si="9"/>
        <v>23511</v>
      </c>
      <c r="E11" s="24">
        <f t="shared" si="4"/>
        <v>4472</v>
      </c>
      <c r="F11" s="24">
        <f t="shared" si="4"/>
        <v>386115402</v>
      </c>
      <c r="G11" s="24">
        <v>3812</v>
      </c>
      <c r="H11" s="24">
        <v>712</v>
      </c>
      <c r="I11" s="24">
        <v>67134766</v>
      </c>
      <c r="J11" s="24">
        <v>19699</v>
      </c>
      <c r="K11" s="24">
        <v>3760</v>
      </c>
      <c r="L11" s="25">
        <v>318980636</v>
      </c>
      <c r="M11" s="32">
        <f t="shared" si="10"/>
        <v>22779</v>
      </c>
      <c r="N11" s="33">
        <f t="shared" si="5"/>
        <v>4256</v>
      </c>
      <c r="O11" s="33">
        <f t="shared" si="5"/>
        <v>364145136</v>
      </c>
      <c r="P11" s="33">
        <v>3770</v>
      </c>
      <c r="Q11" s="33">
        <v>708</v>
      </c>
      <c r="R11" s="33">
        <v>63640079</v>
      </c>
      <c r="S11" s="33">
        <v>19009</v>
      </c>
      <c r="T11" s="33">
        <v>3548</v>
      </c>
      <c r="U11" s="34">
        <v>300505057</v>
      </c>
      <c r="V11" s="23">
        <f t="shared" si="11"/>
        <v>19098</v>
      </c>
      <c r="W11" s="24">
        <f t="shared" si="6"/>
        <v>3803</v>
      </c>
      <c r="X11" s="24">
        <f t="shared" si="6"/>
        <v>300977580</v>
      </c>
      <c r="Y11" s="24">
        <v>2912</v>
      </c>
      <c r="Z11" s="24">
        <v>566</v>
      </c>
      <c r="AA11" s="24">
        <v>48274855</v>
      </c>
      <c r="AB11" s="24">
        <v>16186</v>
      </c>
      <c r="AC11" s="24">
        <v>3237</v>
      </c>
      <c r="AD11" s="25">
        <v>252702725</v>
      </c>
      <c r="AE11" s="32">
        <f t="shared" si="12"/>
        <v>13070</v>
      </c>
      <c r="AF11" s="33">
        <f t="shared" si="7"/>
        <v>2559</v>
      </c>
      <c r="AG11" s="33">
        <f t="shared" si="8"/>
        <v>203424217</v>
      </c>
      <c r="AH11" s="33">
        <v>2148</v>
      </c>
      <c r="AI11" s="33">
        <v>424</v>
      </c>
      <c r="AJ11" s="33">
        <v>34319936</v>
      </c>
      <c r="AK11" s="33">
        <v>10922</v>
      </c>
      <c r="AL11" s="33">
        <v>2135</v>
      </c>
      <c r="AM11" s="34">
        <v>169104281</v>
      </c>
    </row>
    <row r="12" spans="1:39" ht="23.45" customHeight="1">
      <c r="A12" s="97"/>
      <c r="B12" s="100"/>
      <c r="C12" s="14" t="s">
        <v>49</v>
      </c>
      <c r="D12" s="23">
        <f t="shared" si="9"/>
        <v>28932</v>
      </c>
      <c r="E12" s="24">
        <f t="shared" si="4"/>
        <v>5587</v>
      </c>
      <c r="F12" s="24">
        <f t="shared" si="4"/>
        <v>473538112</v>
      </c>
      <c r="G12" s="24">
        <v>4419</v>
      </c>
      <c r="H12" s="24">
        <v>856</v>
      </c>
      <c r="I12" s="24">
        <v>75442188</v>
      </c>
      <c r="J12" s="24">
        <v>24513</v>
      </c>
      <c r="K12" s="24">
        <v>4731</v>
      </c>
      <c r="L12" s="25">
        <v>398095924</v>
      </c>
      <c r="M12" s="32">
        <f t="shared" si="10"/>
        <v>28133</v>
      </c>
      <c r="N12" s="33">
        <f t="shared" si="5"/>
        <v>5174</v>
      </c>
      <c r="O12" s="33">
        <f t="shared" si="5"/>
        <v>445578316</v>
      </c>
      <c r="P12" s="33">
        <v>4258</v>
      </c>
      <c r="Q12" s="33">
        <v>765</v>
      </c>
      <c r="R12" s="33">
        <v>69497017</v>
      </c>
      <c r="S12" s="33">
        <v>23875</v>
      </c>
      <c r="T12" s="33">
        <v>4409</v>
      </c>
      <c r="U12" s="34">
        <v>376081299</v>
      </c>
      <c r="V12" s="23">
        <f t="shared" si="11"/>
        <v>24153</v>
      </c>
      <c r="W12" s="24">
        <f t="shared" si="6"/>
        <v>4640</v>
      </c>
      <c r="X12" s="24">
        <f t="shared" si="6"/>
        <v>374647323</v>
      </c>
      <c r="Y12" s="24">
        <v>3866</v>
      </c>
      <c r="Z12" s="24">
        <v>753</v>
      </c>
      <c r="AA12" s="24">
        <v>61762845</v>
      </c>
      <c r="AB12" s="24">
        <v>20287</v>
      </c>
      <c r="AC12" s="24">
        <v>3887</v>
      </c>
      <c r="AD12" s="25">
        <v>312884478</v>
      </c>
      <c r="AE12" s="32">
        <f t="shared" si="12"/>
        <v>17057</v>
      </c>
      <c r="AF12" s="33">
        <f t="shared" si="7"/>
        <v>3310</v>
      </c>
      <c r="AG12" s="33">
        <f t="shared" si="8"/>
        <v>262955662</v>
      </c>
      <c r="AH12" s="33">
        <v>3004</v>
      </c>
      <c r="AI12" s="33">
        <v>566</v>
      </c>
      <c r="AJ12" s="33">
        <v>47053827</v>
      </c>
      <c r="AK12" s="33">
        <v>14053</v>
      </c>
      <c r="AL12" s="33">
        <v>2744</v>
      </c>
      <c r="AM12" s="34">
        <v>215901835</v>
      </c>
    </row>
    <row r="13" spans="1:39" ht="23.45" customHeight="1">
      <c r="A13" s="97"/>
      <c r="B13" s="100"/>
      <c r="C13" s="15" t="s">
        <v>15</v>
      </c>
      <c r="D13" s="26">
        <f t="shared" si="9"/>
        <v>3095</v>
      </c>
      <c r="E13" s="27">
        <f t="shared" si="4"/>
        <v>608</v>
      </c>
      <c r="F13" s="27">
        <f t="shared" si="4"/>
        <v>51738801</v>
      </c>
      <c r="G13" s="27">
        <v>411</v>
      </c>
      <c r="H13" s="27">
        <v>79</v>
      </c>
      <c r="I13" s="27">
        <v>7136394</v>
      </c>
      <c r="J13" s="27">
        <v>2684</v>
      </c>
      <c r="K13" s="27">
        <v>529</v>
      </c>
      <c r="L13" s="28">
        <v>44602407</v>
      </c>
      <c r="M13" s="35">
        <f t="shared" si="10"/>
        <v>2728</v>
      </c>
      <c r="N13" s="36">
        <f t="shared" si="5"/>
        <v>547</v>
      </c>
      <c r="O13" s="36">
        <f t="shared" si="5"/>
        <v>45002061</v>
      </c>
      <c r="P13" s="36">
        <v>370</v>
      </c>
      <c r="Q13" s="36">
        <v>74</v>
      </c>
      <c r="R13" s="36">
        <v>6008389</v>
      </c>
      <c r="S13" s="36">
        <v>2358</v>
      </c>
      <c r="T13" s="36">
        <v>473</v>
      </c>
      <c r="U13" s="37">
        <v>38993672</v>
      </c>
      <c r="V13" s="26">
        <f t="shared" si="11"/>
        <v>2174</v>
      </c>
      <c r="W13" s="27">
        <f t="shared" si="6"/>
        <v>459</v>
      </c>
      <c r="X13" s="27">
        <f t="shared" si="6"/>
        <v>34656323</v>
      </c>
      <c r="Y13" s="27">
        <v>301</v>
      </c>
      <c r="Z13" s="27">
        <v>58</v>
      </c>
      <c r="AA13" s="27">
        <v>5157718</v>
      </c>
      <c r="AB13" s="27">
        <v>1873</v>
      </c>
      <c r="AC13" s="27">
        <v>401</v>
      </c>
      <c r="AD13" s="28">
        <v>29498605</v>
      </c>
      <c r="AE13" s="35">
        <f t="shared" si="12"/>
        <v>1387</v>
      </c>
      <c r="AF13" s="36">
        <f t="shared" si="7"/>
        <v>264</v>
      </c>
      <c r="AG13" s="36">
        <f t="shared" si="8"/>
        <v>21028976</v>
      </c>
      <c r="AH13" s="36">
        <v>220</v>
      </c>
      <c r="AI13" s="36">
        <v>41</v>
      </c>
      <c r="AJ13" s="36">
        <v>3451928</v>
      </c>
      <c r="AK13" s="36">
        <v>1167</v>
      </c>
      <c r="AL13" s="36">
        <v>223</v>
      </c>
      <c r="AM13" s="37">
        <v>17577048</v>
      </c>
    </row>
    <row r="14" spans="1:39" ht="23.45" customHeight="1">
      <c r="A14" s="97"/>
      <c r="B14" s="100"/>
      <c r="C14" s="15" t="s">
        <v>16</v>
      </c>
      <c r="D14" s="26">
        <f t="shared" si="9"/>
        <v>37837</v>
      </c>
      <c r="E14" s="27">
        <f t="shared" si="4"/>
        <v>7151</v>
      </c>
      <c r="F14" s="27">
        <f t="shared" si="4"/>
        <v>688879475</v>
      </c>
      <c r="G14" s="27">
        <v>6716</v>
      </c>
      <c r="H14" s="27">
        <v>1279</v>
      </c>
      <c r="I14" s="27">
        <v>130556708</v>
      </c>
      <c r="J14" s="27">
        <v>31121</v>
      </c>
      <c r="K14" s="27">
        <v>5872</v>
      </c>
      <c r="L14" s="28">
        <v>558322767</v>
      </c>
      <c r="M14" s="35">
        <f t="shared" si="10"/>
        <v>35997</v>
      </c>
      <c r="N14" s="36">
        <f t="shared" si="5"/>
        <v>6523</v>
      </c>
      <c r="O14" s="36">
        <f t="shared" si="5"/>
        <v>649255500</v>
      </c>
      <c r="P14" s="36">
        <v>5886</v>
      </c>
      <c r="Q14" s="36">
        <v>1118</v>
      </c>
      <c r="R14" s="36">
        <v>112194122</v>
      </c>
      <c r="S14" s="36">
        <v>30111</v>
      </c>
      <c r="T14" s="36">
        <v>5405</v>
      </c>
      <c r="U14" s="37">
        <v>537061378</v>
      </c>
      <c r="V14" s="26">
        <f t="shared" si="11"/>
        <v>30871</v>
      </c>
      <c r="W14" s="27">
        <f t="shared" si="6"/>
        <v>5955</v>
      </c>
      <c r="X14" s="27">
        <f t="shared" si="6"/>
        <v>541913352</v>
      </c>
      <c r="Y14" s="27">
        <v>4849</v>
      </c>
      <c r="Z14" s="27">
        <v>963</v>
      </c>
      <c r="AA14" s="27">
        <v>88532741</v>
      </c>
      <c r="AB14" s="27">
        <v>26022</v>
      </c>
      <c r="AC14" s="27">
        <v>4992</v>
      </c>
      <c r="AD14" s="28">
        <v>453380611</v>
      </c>
      <c r="AE14" s="35">
        <f t="shared" si="12"/>
        <v>22096</v>
      </c>
      <c r="AF14" s="36">
        <f t="shared" si="7"/>
        <v>4245</v>
      </c>
      <c r="AG14" s="36">
        <f t="shared" si="8"/>
        <v>389845866</v>
      </c>
      <c r="AH14" s="36">
        <v>3649</v>
      </c>
      <c r="AI14" s="36">
        <v>694</v>
      </c>
      <c r="AJ14" s="36">
        <v>66238092</v>
      </c>
      <c r="AK14" s="36">
        <v>18447</v>
      </c>
      <c r="AL14" s="36">
        <v>3551</v>
      </c>
      <c r="AM14" s="37">
        <v>323607774</v>
      </c>
    </row>
    <row r="15" spans="1:39" ht="23.45" customHeight="1">
      <c r="A15" s="97"/>
      <c r="B15" s="100"/>
      <c r="C15" s="15" t="s">
        <v>17</v>
      </c>
      <c r="D15" s="26">
        <f t="shared" si="9"/>
        <v>12798</v>
      </c>
      <c r="E15" s="27">
        <f t="shared" si="4"/>
        <v>2454</v>
      </c>
      <c r="F15" s="27">
        <f t="shared" si="4"/>
        <v>249112516</v>
      </c>
      <c r="G15" s="27">
        <v>2089</v>
      </c>
      <c r="H15" s="27">
        <v>413</v>
      </c>
      <c r="I15" s="27">
        <v>45970546</v>
      </c>
      <c r="J15" s="27">
        <v>10709</v>
      </c>
      <c r="K15" s="27">
        <v>2041</v>
      </c>
      <c r="L15" s="28">
        <v>203141970</v>
      </c>
      <c r="M15" s="35">
        <f t="shared" si="10"/>
        <v>11736</v>
      </c>
      <c r="N15" s="36">
        <f t="shared" si="5"/>
        <v>2209</v>
      </c>
      <c r="O15" s="36">
        <f t="shared" si="5"/>
        <v>221598262</v>
      </c>
      <c r="P15" s="36">
        <v>1802</v>
      </c>
      <c r="Q15" s="36">
        <v>357</v>
      </c>
      <c r="R15" s="36">
        <v>39486234</v>
      </c>
      <c r="S15" s="36">
        <v>9934</v>
      </c>
      <c r="T15" s="36">
        <v>1852</v>
      </c>
      <c r="U15" s="37">
        <v>182112028</v>
      </c>
      <c r="V15" s="26">
        <f t="shared" si="11"/>
        <v>8996</v>
      </c>
      <c r="W15" s="27">
        <f t="shared" si="6"/>
        <v>1797</v>
      </c>
      <c r="X15" s="27">
        <f t="shared" si="6"/>
        <v>166767289</v>
      </c>
      <c r="Y15" s="27">
        <v>1243</v>
      </c>
      <c r="Z15" s="27">
        <v>257</v>
      </c>
      <c r="AA15" s="27">
        <v>26763639</v>
      </c>
      <c r="AB15" s="27">
        <v>7753</v>
      </c>
      <c r="AC15" s="27">
        <v>1540</v>
      </c>
      <c r="AD15" s="28">
        <v>140003650</v>
      </c>
      <c r="AE15" s="35">
        <f t="shared" si="12"/>
        <v>6446</v>
      </c>
      <c r="AF15" s="36">
        <f t="shared" si="7"/>
        <v>1272</v>
      </c>
      <c r="AG15" s="36">
        <f t="shared" si="8"/>
        <v>122451323</v>
      </c>
      <c r="AH15" s="36">
        <v>834</v>
      </c>
      <c r="AI15" s="36">
        <v>182</v>
      </c>
      <c r="AJ15" s="36">
        <v>17894223</v>
      </c>
      <c r="AK15" s="36">
        <v>5612</v>
      </c>
      <c r="AL15" s="36">
        <v>1090</v>
      </c>
      <c r="AM15" s="37">
        <v>104557100</v>
      </c>
    </row>
    <row r="16" spans="1:39" ht="23.45" customHeight="1">
      <c r="A16" s="97"/>
      <c r="B16" s="100"/>
      <c r="C16" s="15" t="s">
        <v>18</v>
      </c>
      <c r="D16" s="26">
        <f t="shared" si="9"/>
        <v>5179</v>
      </c>
      <c r="E16" s="27">
        <f t="shared" si="4"/>
        <v>1016</v>
      </c>
      <c r="F16" s="27">
        <f t="shared" si="4"/>
        <v>89180951</v>
      </c>
      <c r="G16" s="27">
        <v>730</v>
      </c>
      <c r="H16" s="27">
        <v>144</v>
      </c>
      <c r="I16" s="27">
        <v>13171948</v>
      </c>
      <c r="J16" s="27">
        <v>4449</v>
      </c>
      <c r="K16" s="27">
        <v>872</v>
      </c>
      <c r="L16" s="28">
        <v>76009003</v>
      </c>
      <c r="M16" s="35">
        <f t="shared" si="10"/>
        <v>4961</v>
      </c>
      <c r="N16" s="36">
        <f t="shared" si="5"/>
        <v>904</v>
      </c>
      <c r="O16" s="36">
        <f t="shared" si="5"/>
        <v>83331798</v>
      </c>
      <c r="P16" s="36">
        <v>725</v>
      </c>
      <c r="Q16" s="36">
        <v>130</v>
      </c>
      <c r="R16" s="36">
        <v>12979182</v>
      </c>
      <c r="S16" s="36">
        <v>4236</v>
      </c>
      <c r="T16" s="36">
        <v>774</v>
      </c>
      <c r="U16" s="37">
        <v>70352616</v>
      </c>
      <c r="V16" s="26">
        <f t="shared" si="11"/>
        <v>4128</v>
      </c>
      <c r="W16" s="27">
        <f t="shared" si="6"/>
        <v>808</v>
      </c>
      <c r="X16" s="27">
        <f t="shared" si="6"/>
        <v>68332079</v>
      </c>
      <c r="Y16" s="27">
        <v>596</v>
      </c>
      <c r="Z16" s="27">
        <v>111</v>
      </c>
      <c r="AA16" s="27">
        <v>10274368</v>
      </c>
      <c r="AB16" s="27">
        <v>3532</v>
      </c>
      <c r="AC16" s="27">
        <v>697</v>
      </c>
      <c r="AD16" s="28">
        <v>58057711</v>
      </c>
      <c r="AE16" s="35">
        <f t="shared" si="12"/>
        <v>2648</v>
      </c>
      <c r="AF16" s="36">
        <f t="shared" si="7"/>
        <v>538</v>
      </c>
      <c r="AG16" s="36">
        <f t="shared" si="8"/>
        <v>43584752</v>
      </c>
      <c r="AH16" s="36">
        <v>456</v>
      </c>
      <c r="AI16" s="36">
        <v>89</v>
      </c>
      <c r="AJ16" s="36">
        <v>8254835</v>
      </c>
      <c r="AK16" s="36">
        <v>2192</v>
      </c>
      <c r="AL16" s="36">
        <v>449</v>
      </c>
      <c r="AM16" s="37">
        <v>35329917</v>
      </c>
    </row>
    <row r="17" spans="1:39" ht="23.45" customHeight="1">
      <c r="A17" s="97"/>
      <c r="B17" s="100"/>
      <c r="C17" s="15" t="s">
        <v>20</v>
      </c>
      <c r="D17" s="26">
        <f t="shared" si="9"/>
        <v>16464</v>
      </c>
      <c r="E17" s="27">
        <f t="shared" si="4"/>
        <v>3138</v>
      </c>
      <c r="F17" s="27">
        <f t="shared" si="4"/>
        <v>238168990</v>
      </c>
      <c r="G17" s="27">
        <v>3669</v>
      </c>
      <c r="H17" s="27">
        <v>684</v>
      </c>
      <c r="I17" s="27">
        <v>50994598</v>
      </c>
      <c r="J17" s="27">
        <v>12795</v>
      </c>
      <c r="K17" s="27">
        <v>2454</v>
      </c>
      <c r="L17" s="28">
        <v>187174392</v>
      </c>
      <c r="M17" s="35">
        <f t="shared" si="10"/>
        <v>16564</v>
      </c>
      <c r="N17" s="36">
        <f t="shared" si="5"/>
        <v>2954</v>
      </c>
      <c r="O17" s="36">
        <f t="shared" si="5"/>
        <v>231712863</v>
      </c>
      <c r="P17" s="36">
        <v>3468</v>
      </c>
      <c r="Q17" s="36">
        <v>617</v>
      </c>
      <c r="R17" s="36">
        <v>48251573</v>
      </c>
      <c r="S17" s="36">
        <v>13096</v>
      </c>
      <c r="T17" s="36">
        <v>2337</v>
      </c>
      <c r="U17" s="37">
        <v>183461290</v>
      </c>
      <c r="V17" s="26">
        <f t="shared" si="11"/>
        <v>14275</v>
      </c>
      <c r="W17" s="27">
        <f t="shared" si="6"/>
        <v>2720</v>
      </c>
      <c r="X17" s="27">
        <f t="shared" si="6"/>
        <v>193955616</v>
      </c>
      <c r="Y17" s="27">
        <v>2933</v>
      </c>
      <c r="Z17" s="27">
        <v>543</v>
      </c>
      <c r="AA17" s="27">
        <v>39516521</v>
      </c>
      <c r="AB17" s="27">
        <v>11342</v>
      </c>
      <c r="AC17" s="27">
        <v>2177</v>
      </c>
      <c r="AD17" s="28">
        <v>154439095</v>
      </c>
      <c r="AE17" s="35">
        <f t="shared" si="12"/>
        <v>10217</v>
      </c>
      <c r="AF17" s="36">
        <f t="shared" si="7"/>
        <v>1956</v>
      </c>
      <c r="AG17" s="36">
        <f t="shared" si="8"/>
        <v>134956684</v>
      </c>
      <c r="AH17" s="36">
        <v>2432</v>
      </c>
      <c r="AI17" s="36">
        <v>444</v>
      </c>
      <c r="AJ17" s="36">
        <v>31800155</v>
      </c>
      <c r="AK17" s="36">
        <v>7785</v>
      </c>
      <c r="AL17" s="36">
        <v>1512</v>
      </c>
      <c r="AM17" s="37">
        <v>103156529</v>
      </c>
    </row>
    <row r="18" spans="1:39" ht="23.45" customHeight="1">
      <c r="A18" s="97"/>
      <c r="B18" s="100"/>
      <c r="C18" s="15" t="s">
        <v>21</v>
      </c>
      <c r="D18" s="26">
        <f t="shared" si="9"/>
        <v>2876</v>
      </c>
      <c r="E18" s="27">
        <f t="shared" si="4"/>
        <v>567</v>
      </c>
      <c r="F18" s="27">
        <f t="shared" si="4"/>
        <v>45963190</v>
      </c>
      <c r="G18" s="27">
        <v>386</v>
      </c>
      <c r="H18" s="27">
        <v>73</v>
      </c>
      <c r="I18" s="27">
        <v>6173525</v>
      </c>
      <c r="J18" s="27">
        <v>2490</v>
      </c>
      <c r="K18" s="27">
        <v>494</v>
      </c>
      <c r="L18" s="28">
        <v>39789665</v>
      </c>
      <c r="M18" s="35">
        <f t="shared" si="10"/>
        <v>2830</v>
      </c>
      <c r="N18" s="36">
        <f t="shared" si="5"/>
        <v>547</v>
      </c>
      <c r="O18" s="36">
        <f t="shared" si="5"/>
        <v>44158694</v>
      </c>
      <c r="P18" s="36">
        <v>349</v>
      </c>
      <c r="Q18" s="36">
        <v>72</v>
      </c>
      <c r="R18" s="36">
        <v>5717643</v>
      </c>
      <c r="S18" s="36">
        <v>2481</v>
      </c>
      <c r="T18" s="36">
        <v>475</v>
      </c>
      <c r="U18" s="37">
        <v>38441051</v>
      </c>
      <c r="V18" s="26">
        <f t="shared" si="11"/>
        <v>2363</v>
      </c>
      <c r="W18" s="27">
        <f t="shared" si="6"/>
        <v>453</v>
      </c>
      <c r="X18" s="27">
        <f t="shared" si="6"/>
        <v>36119964</v>
      </c>
      <c r="Y18" s="27">
        <v>449</v>
      </c>
      <c r="Z18" s="27">
        <v>79</v>
      </c>
      <c r="AA18" s="27">
        <v>7127630</v>
      </c>
      <c r="AB18" s="27">
        <v>1914</v>
      </c>
      <c r="AC18" s="27">
        <v>374</v>
      </c>
      <c r="AD18" s="28">
        <v>28992334</v>
      </c>
      <c r="AE18" s="35">
        <f t="shared" si="12"/>
        <v>1860</v>
      </c>
      <c r="AF18" s="36">
        <f t="shared" si="7"/>
        <v>373</v>
      </c>
      <c r="AG18" s="36">
        <f t="shared" si="8"/>
        <v>28247583</v>
      </c>
      <c r="AH18" s="36">
        <v>352</v>
      </c>
      <c r="AI18" s="36">
        <v>69</v>
      </c>
      <c r="AJ18" s="36">
        <v>5447908</v>
      </c>
      <c r="AK18" s="36">
        <v>1508</v>
      </c>
      <c r="AL18" s="36">
        <v>304</v>
      </c>
      <c r="AM18" s="37">
        <v>22799675</v>
      </c>
    </row>
    <row r="19" spans="1:39" ht="23.45" customHeight="1">
      <c r="A19" s="97"/>
      <c r="B19" s="100"/>
      <c r="C19" s="15" t="s">
        <v>22</v>
      </c>
      <c r="D19" s="26">
        <f t="shared" si="9"/>
        <v>4388</v>
      </c>
      <c r="E19" s="27">
        <f t="shared" si="4"/>
        <v>837</v>
      </c>
      <c r="F19" s="27">
        <f t="shared" si="4"/>
        <v>71229261</v>
      </c>
      <c r="G19" s="27">
        <v>857</v>
      </c>
      <c r="H19" s="27">
        <v>160</v>
      </c>
      <c r="I19" s="27">
        <v>15377443</v>
      </c>
      <c r="J19" s="27">
        <v>3531</v>
      </c>
      <c r="K19" s="27">
        <v>677</v>
      </c>
      <c r="L19" s="28">
        <v>55851818</v>
      </c>
      <c r="M19" s="35">
        <f t="shared" si="10"/>
        <v>3630</v>
      </c>
      <c r="N19" s="36">
        <f t="shared" si="5"/>
        <v>695</v>
      </c>
      <c r="O19" s="36">
        <f t="shared" si="5"/>
        <v>57743046</v>
      </c>
      <c r="P19" s="36">
        <v>669</v>
      </c>
      <c r="Q19" s="36">
        <v>121</v>
      </c>
      <c r="R19" s="36">
        <v>10892809</v>
      </c>
      <c r="S19" s="36">
        <v>2961</v>
      </c>
      <c r="T19" s="36">
        <v>574</v>
      </c>
      <c r="U19" s="37">
        <v>46850237</v>
      </c>
      <c r="V19" s="26">
        <f t="shared" si="11"/>
        <v>3311</v>
      </c>
      <c r="W19" s="27">
        <f t="shared" si="6"/>
        <v>656</v>
      </c>
      <c r="X19" s="27">
        <f t="shared" si="6"/>
        <v>50748692</v>
      </c>
      <c r="Y19" s="27">
        <v>605</v>
      </c>
      <c r="Z19" s="27">
        <v>123</v>
      </c>
      <c r="AA19" s="27">
        <v>9600069</v>
      </c>
      <c r="AB19" s="27">
        <v>2706</v>
      </c>
      <c r="AC19" s="27">
        <v>533</v>
      </c>
      <c r="AD19" s="28">
        <v>41148623</v>
      </c>
      <c r="AE19" s="35">
        <f t="shared" si="12"/>
        <v>2160</v>
      </c>
      <c r="AF19" s="36">
        <f t="shared" si="7"/>
        <v>420</v>
      </c>
      <c r="AG19" s="36">
        <f t="shared" si="8"/>
        <v>32223636</v>
      </c>
      <c r="AH19" s="36">
        <v>378</v>
      </c>
      <c r="AI19" s="36">
        <v>71</v>
      </c>
      <c r="AJ19" s="36">
        <v>5593179</v>
      </c>
      <c r="AK19" s="36">
        <v>1782</v>
      </c>
      <c r="AL19" s="36">
        <v>349</v>
      </c>
      <c r="AM19" s="37">
        <v>26630457</v>
      </c>
    </row>
    <row r="20" spans="1:39" ht="23.45" customHeight="1">
      <c r="A20" s="97"/>
      <c r="B20" s="100"/>
      <c r="C20" s="15" t="s">
        <v>23</v>
      </c>
      <c r="D20" s="26">
        <f t="shared" si="9"/>
        <v>2645</v>
      </c>
      <c r="E20" s="27">
        <f t="shared" si="4"/>
        <v>506</v>
      </c>
      <c r="F20" s="27">
        <f t="shared" si="4"/>
        <v>41929593</v>
      </c>
      <c r="G20" s="27">
        <v>372</v>
      </c>
      <c r="H20" s="27">
        <v>75</v>
      </c>
      <c r="I20" s="27">
        <v>5896076</v>
      </c>
      <c r="J20" s="27">
        <v>2273</v>
      </c>
      <c r="K20" s="27">
        <v>431</v>
      </c>
      <c r="L20" s="28">
        <v>36033517</v>
      </c>
      <c r="M20" s="35">
        <f t="shared" si="10"/>
        <v>2585</v>
      </c>
      <c r="N20" s="36">
        <f t="shared" si="5"/>
        <v>467</v>
      </c>
      <c r="O20" s="36">
        <f t="shared" si="5"/>
        <v>39381074</v>
      </c>
      <c r="P20" s="36">
        <v>367</v>
      </c>
      <c r="Q20" s="36">
        <v>66</v>
      </c>
      <c r="R20" s="36">
        <v>5588273</v>
      </c>
      <c r="S20" s="36">
        <v>2218</v>
      </c>
      <c r="T20" s="36">
        <v>401</v>
      </c>
      <c r="U20" s="37">
        <v>33792801</v>
      </c>
      <c r="V20" s="26">
        <f t="shared" si="11"/>
        <v>2478</v>
      </c>
      <c r="W20" s="27">
        <f t="shared" si="6"/>
        <v>480</v>
      </c>
      <c r="X20" s="27">
        <f t="shared" si="6"/>
        <v>36538232</v>
      </c>
      <c r="Y20" s="27">
        <v>341</v>
      </c>
      <c r="Z20" s="27">
        <v>64</v>
      </c>
      <c r="AA20" s="27">
        <v>5315850</v>
      </c>
      <c r="AB20" s="27">
        <v>2137</v>
      </c>
      <c r="AC20" s="27">
        <v>416</v>
      </c>
      <c r="AD20" s="28">
        <v>31222382</v>
      </c>
      <c r="AE20" s="35">
        <f t="shared" si="12"/>
        <v>1705</v>
      </c>
      <c r="AF20" s="36">
        <f t="shared" si="7"/>
        <v>329</v>
      </c>
      <c r="AG20" s="36">
        <f t="shared" si="8"/>
        <v>26021479</v>
      </c>
      <c r="AH20" s="36">
        <v>283</v>
      </c>
      <c r="AI20" s="36">
        <v>52</v>
      </c>
      <c r="AJ20" s="36">
        <v>4088109</v>
      </c>
      <c r="AK20" s="36">
        <v>1422</v>
      </c>
      <c r="AL20" s="36">
        <v>277</v>
      </c>
      <c r="AM20" s="37">
        <v>21933370</v>
      </c>
    </row>
    <row r="21" spans="1:39" ht="23.45" customHeight="1">
      <c r="A21" s="97"/>
      <c r="B21" s="100"/>
      <c r="C21" s="15" t="s">
        <v>26</v>
      </c>
      <c r="D21" s="26">
        <f t="shared" si="9"/>
        <v>4114</v>
      </c>
      <c r="E21" s="27">
        <f t="shared" si="4"/>
        <v>803</v>
      </c>
      <c r="F21" s="27">
        <f t="shared" si="4"/>
        <v>63770622</v>
      </c>
      <c r="G21" s="27">
        <v>480</v>
      </c>
      <c r="H21" s="27">
        <v>83</v>
      </c>
      <c r="I21" s="27">
        <v>7241225</v>
      </c>
      <c r="J21" s="27">
        <v>3634</v>
      </c>
      <c r="K21" s="27">
        <v>720</v>
      </c>
      <c r="L21" s="28">
        <v>56529397</v>
      </c>
      <c r="M21" s="35">
        <f t="shared" si="10"/>
        <v>4100</v>
      </c>
      <c r="N21" s="36">
        <f t="shared" si="5"/>
        <v>786</v>
      </c>
      <c r="O21" s="36">
        <f t="shared" si="5"/>
        <v>61278306</v>
      </c>
      <c r="P21" s="36">
        <v>528</v>
      </c>
      <c r="Q21" s="36">
        <v>103</v>
      </c>
      <c r="R21" s="36">
        <v>8211263</v>
      </c>
      <c r="S21" s="36">
        <v>3572</v>
      </c>
      <c r="T21" s="36">
        <v>683</v>
      </c>
      <c r="U21" s="37">
        <v>53067043</v>
      </c>
      <c r="V21" s="26">
        <f t="shared" si="11"/>
        <v>3383</v>
      </c>
      <c r="W21" s="27">
        <f t="shared" si="6"/>
        <v>677</v>
      </c>
      <c r="X21" s="27">
        <f t="shared" si="6"/>
        <v>49026235</v>
      </c>
      <c r="Y21" s="27">
        <v>442</v>
      </c>
      <c r="Z21" s="27">
        <v>87</v>
      </c>
      <c r="AA21" s="27">
        <v>6373348</v>
      </c>
      <c r="AB21" s="27">
        <v>2941</v>
      </c>
      <c r="AC21" s="27">
        <v>590</v>
      </c>
      <c r="AD21" s="28">
        <v>42652887</v>
      </c>
      <c r="AE21" s="35">
        <f t="shared" si="12"/>
        <v>2296</v>
      </c>
      <c r="AF21" s="36">
        <f t="shared" si="7"/>
        <v>460</v>
      </c>
      <c r="AG21" s="36">
        <f t="shared" si="8"/>
        <v>32806871</v>
      </c>
      <c r="AH21" s="36">
        <v>355</v>
      </c>
      <c r="AI21" s="36">
        <v>67</v>
      </c>
      <c r="AJ21" s="36">
        <v>5293735</v>
      </c>
      <c r="AK21" s="36">
        <v>1941</v>
      </c>
      <c r="AL21" s="36">
        <v>393</v>
      </c>
      <c r="AM21" s="37">
        <v>27513136</v>
      </c>
    </row>
    <row r="22" spans="1:39" ht="23.45" customHeight="1">
      <c r="A22" s="97"/>
      <c r="B22" s="100"/>
      <c r="C22" s="15" t="s">
        <v>27</v>
      </c>
      <c r="D22" s="26">
        <f t="shared" si="9"/>
        <v>1096</v>
      </c>
      <c r="E22" s="27">
        <f t="shared" si="4"/>
        <v>200</v>
      </c>
      <c r="F22" s="27">
        <f t="shared" si="4"/>
        <v>18029879</v>
      </c>
      <c r="G22" s="27">
        <v>172</v>
      </c>
      <c r="H22" s="27">
        <v>35</v>
      </c>
      <c r="I22" s="27">
        <v>2659883</v>
      </c>
      <c r="J22" s="27">
        <v>924</v>
      </c>
      <c r="K22" s="27">
        <v>165</v>
      </c>
      <c r="L22" s="28">
        <v>15369996</v>
      </c>
      <c r="M22" s="35">
        <f t="shared" si="10"/>
        <v>875</v>
      </c>
      <c r="N22" s="36">
        <f t="shared" si="5"/>
        <v>178</v>
      </c>
      <c r="O22" s="36">
        <f t="shared" si="5"/>
        <v>13388283</v>
      </c>
      <c r="P22" s="36">
        <v>119</v>
      </c>
      <c r="Q22" s="36">
        <v>22</v>
      </c>
      <c r="R22" s="36">
        <v>1937056</v>
      </c>
      <c r="S22" s="36">
        <v>756</v>
      </c>
      <c r="T22" s="36">
        <v>156</v>
      </c>
      <c r="U22" s="37">
        <v>11451227</v>
      </c>
      <c r="V22" s="26">
        <f t="shared" si="11"/>
        <v>833</v>
      </c>
      <c r="W22" s="27">
        <f t="shared" si="6"/>
        <v>146</v>
      </c>
      <c r="X22" s="27">
        <f t="shared" si="6"/>
        <v>11673696</v>
      </c>
      <c r="Y22" s="27">
        <v>116</v>
      </c>
      <c r="Z22" s="27">
        <v>22</v>
      </c>
      <c r="AA22" s="27">
        <v>1653372</v>
      </c>
      <c r="AB22" s="27">
        <v>717</v>
      </c>
      <c r="AC22" s="27">
        <v>124</v>
      </c>
      <c r="AD22" s="28">
        <v>10020324</v>
      </c>
      <c r="AE22" s="35">
        <f t="shared" si="12"/>
        <v>655</v>
      </c>
      <c r="AF22" s="36">
        <f t="shared" si="7"/>
        <v>130</v>
      </c>
      <c r="AG22" s="36">
        <f t="shared" si="8"/>
        <v>9800976</v>
      </c>
      <c r="AH22" s="36">
        <v>113</v>
      </c>
      <c r="AI22" s="36">
        <v>19</v>
      </c>
      <c r="AJ22" s="36">
        <v>1530389</v>
      </c>
      <c r="AK22" s="36">
        <v>542</v>
      </c>
      <c r="AL22" s="36">
        <v>111</v>
      </c>
      <c r="AM22" s="37">
        <v>8270587</v>
      </c>
    </row>
    <row r="23" spans="1:39" ht="23.45" customHeight="1">
      <c r="A23" s="97"/>
      <c r="B23" s="100"/>
      <c r="C23" s="15" t="s">
        <v>28</v>
      </c>
      <c r="D23" s="26">
        <f t="shared" si="9"/>
        <v>2522</v>
      </c>
      <c r="E23" s="27">
        <f t="shared" si="4"/>
        <v>487</v>
      </c>
      <c r="F23" s="27">
        <f t="shared" si="4"/>
        <v>43327446</v>
      </c>
      <c r="G23" s="27">
        <v>377</v>
      </c>
      <c r="H23" s="27">
        <v>71</v>
      </c>
      <c r="I23" s="27">
        <v>6492427</v>
      </c>
      <c r="J23" s="27">
        <v>2145</v>
      </c>
      <c r="K23" s="27">
        <v>416</v>
      </c>
      <c r="L23" s="28">
        <v>36835019</v>
      </c>
      <c r="M23" s="35">
        <f t="shared" si="10"/>
        <v>2524</v>
      </c>
      <c r="N23" s="36">
        <f t="shared" si="5"/>
        <v>478</v>
      </c>
      <c r="O23" s="36">
        <f t="shared" si="5"/>
        <v>41963231</v>
      </c>
      <c r="P23" s="36">
        <v>382</v>
      </c>
      <c r="Q23" s="36">
        <v>68</v>
      </c>
      <c r="R23" s="36">
        <v>6058108</v>
      </c>
      <c r="S23" s="36">
        <v>2142</v>
      </c>
      <c r="T23" s="36">
        <v>410</v>
      </c>
      <c r="U23" s="37">
        <v>35905123</v>
      </c>
      <c r="V23" s="26">
        <f t="shared" si="11"/>
        <v>2006</v>
      </c>
      <c r="W23" s="27">
        <f t="shared" si="6"/>
        <v>401</v>
      </c>
      <c r="X23" s="27">
        <f t="shared" si="6"/>
        <v>33641639</v>
      </c>
      <c r="Y23" s="27">
        <v>354</v>
      </c>
      <c r="Z23" s="27">
        <v>69</v>
      </c>
      <c r="AA23" s="27">
        <v>5901157</v>
      </c>
      <c r="AB23" s="27">
        <v>1652</v>
      </c>
      <c r="AC23" s="27">
        <v>332</v>
      </c>
      <c r="AD23" s="28">
        <v>27740482</v>
      </c>
      <c r="AE23" s="35">
        <f t="shared" si="12"/>
        <v>1637</v>
      </c>
      <c r="AF23" s="36">
        <f t="shared" si="7"/>
        <v>306</v>
      </c>
      <c r="AG23" s="36">
        <f t="shared" si="8"/>
        <v>26813998</v>
      </c>
      <c r="AH23" s="36">
        <v>254</v>
      </c>
      <c r="AI23" s="36">
        <v>46</v>
      </c>
      <c r="AJ23" s="36">
        <v>4021874</v>
      </c>
      <c r="AK23" s="36">
        <v>1383</v>
      </c>
      <c r="AL23" s="36">
        <v>260</v>
      </c>
      <c r="AM23" s="37">
        <v>22792124</v>
      </c>
    </row>
    <row r="24" spans="1:39" ht="23.45" customHeight="1">
      <c r="A24" s="97"/>
      <c r="B24" s="100"/>
      <c r="C24" s="15" t="s">
        <v>29</v>
      </c>
      <c r="D24" s="26">
        <f t="shared" si="9"/>
        <v>295</v>
      </c>
      <c r="E24" s="27">
        <f t="shared" si="4"/>
        <v>58</v>
      </c>
      <c r="F24" s="27">
        <f t="shared" si="4"/>
        <v>4552491</v>
      </c>
      <c r="G24" s="27">
        <v>20</v>
      </c>
      <c r="H24" s="27">
        <v>7</v>
      </c>
      <c r="I24" s="27">
        <v>394609</v>
      </c>
      <c r="J24" s="27">
        <v>275</v>
      </c>
      <c r="K24" s="27">
        <v>51</v>
      </c>
      <c r="L24" s="28">
        <v>4157882</v>
      </c>
      <c r="M24" s="35">
        <f t="shared" si="10"/>
        <v>298</v>
      </c>
      <c r="N24" s="36">
        <f t="shared" si="5"/>
        <v>52</v>
      </c>
      <c r="O24" s="36">
        <f t="shared" si="5"/>
        <v>5037097</v>
      </c>
      <c r="P24" s="36">
        <v>27</v>
      </c>
      <c r="Q24" s="36">
        <v>4</v>
      </c>
      <c r="R24" s="36">
        <v>310520</v>
      </c>
      <c r="S24" s="36">
        <v>271</v>
      </c>
      <c r="T24" s="36">
        <v>48</v>
      </c>
      <c r="U24" s="37">
        <v>4726577</v>
      </c>
      <c r="V24" s="26">
        <f t="shared" si="11"/>
        <v>240</v>
      </c>
      <c r="W24" s="27">
        <f t="shared" si="6"/>
        <v>53</v>
      </c>
      <c r="X24" s="27">
        <f t="shared" si="6"/>
        <v>3964102</v>
      </c>
      <c r="Y24" s="27">
        <v>33</v>
      </c>
      <c r="Z24" s="27">
        <v>8</v>
      </c>
      <c r="AA24" s="27">
        <v>463366</v>
      </c>
      <c r="AB24" s="27">
        <v>207</v>
      </c>
      <c r="AC24" s="27">
        <v>45</v>
      </c>
      <c r="AD24" s="28">
        <v>3500736</v>
      </c>
      <c r="AE24" s="35">
        <f t="shared" si="12"/>
        <v>213</v>
      </c>
      <c r="AF24" s="36">
        <f t="shared" si="7"/>
        <v>43</v>
      </c>
      <c r="AG24" s="36">
        <f t="shared" si="8"/>
        <v>3156220</v>
      </c>
      <c r="AH24" s="36">
        <v>40</v>
      </c>
      <c r="AI24" s="36">
        <v>9</v>
      </c>
      <c r="AJ24" s="36">
        <v>480982</v>
      </c>
      <c r="AK24" s="36">
        <v>173</v>
      </c>
      <c r="AL24" s="36">
        <v>34</v>
      </c>
      <c r="AM24" s="37">
        <v>2675238</v>
      </c>
    </row>
    <row r="25" spans="1:39" ht="23.45" customHeight="1">
      <c r="A25" s="97"/>
      <c r="B25" s="100"/>
      <c r="C25" s="15" t="s">
        <v>30</v>
      </c>
      <c r="D25" s="26">
        <f t="shared" si="9"/>
        <v>1671</v>
      </c>
      <c r="E25" s="27">
        <f t="shared" si="4"/>
        <v>309</v>
      </c>
      <c r="F25" s="27">
        <f t="shared" si="4"/>
        <v>30375989</v>
      </c>
      <c r="G25" s="27">
        <v>265</v>
      </c>
      <c r="H25" s="27">
        <v>45</v>
      </c>
      <c r="I25" s="27">
        <v>4978349</v>
      </c>
      <c r="J25" s="27">
        <v>1406</v>
      </c>
      <c r="K25" s="27">
        <v>264</v>
      </c>
      <c r="L25" s="28">
        <v>25397640</v>
      </c>
      <c r="M25" s="35">
        <f t="shared" si="10"/>
        <v>1683</v>
      </c>
      <c r="N25" s="36">
        <f t="shared" si="5"/>
        <v>309</v>
      </c>
      <c r="O25" s="36">
        <f t="shared" si="5"/>
        <v>29274907</v>
      </c>
      <c r="P25" s="36">
        <v>272</v>
      </c>
      <c r="Q25" s="36">
        <v>52</v>
      </c>
      <c r="R25" s="36">
        <v>5091410</v>
      </c>
      <c r="S25" s="36">
        <v>1411</v>
      </c>
      <c r="T25" s="36">
        <v>257</v>
      </c>
      <c r="U25" s="37">
        <v>24183497</v>
      </c>
      <c r="V25" s="26">
        <f t="shared" si="11"/>
        <v>1349</v>
      </c>
      <c r="W25" s="27">
        <f t="shared" si="6"/>
        <v>258</v>
      </c>
      <c r="X25" s="27">
        <f t="shared" si="6"/>
        <v>22094029</v>
      </c>
      <c r="Y25" s="27">
        <v>200</v>
      </c>
      <c r="Z25" s="27">
        <v>34</v>
      </c>
      <c r="AA25" s="27">
        <v>3128737</v>
      </c>
      <c r="AB25" s="27">
        <v>1149</v>
      </c>
      <c r="AC25" s="27">
        <v>224</v>
      </c>
      <c r="AD25" s="28">
        <v>18965292</v>
      </c>
      <c r="AE25" s="35">
        <f t="shared" si="12"/>
        <v>1116</v>
      </c>
      <c r="AF25" s="36">
        <f t="shared" si="7"/>
        <v>213</v>
      </c>
      <c r="AG25" s="36">
        <f t="shared" si="8"/>
        <v>18872616</v>
      </c>
      <c r="AH25" s="36">
        <v>254</v>
      </c>
      <c r="AI25" s="36">
        <v>49</v>
      </c>
      <c r="AJ25" s="36">
        <v>4301952</v>
      </c>
      <c r="AK25" s="36">
        <v>862</v>
      </c>
      <c r="AL25" s="36">
        <v>164</v>
      </c>
      <c r="AM25" s="37">
        <v>14570664</v>
      </c>
    </row>
    <row r="26" spans="1:39" ht="23.45" customHeight="1">
      <c r="A26" s="97"/>
      <c r="B26" s="100"/>
      <c r="C26" s="15" t="s">
        <v>31</v>
      </c>
      <c r="D26" s="26">
        <f t="shared" si="9"/>
        <v>16101</v>
      </c>
      <c r="E26" s="27">
        <f t="shared" si="4"/>
        <v>3065</v>
      </c>
      <c r="F26" s="27">
        <f t="shared" si="4"/>
        <v>330844292</v>
      </c>
      <c r="G26" s="27">
        <v>2311</v>
      </c>
      <c r="H26" s="27">
        <v>445</v>
      </c>
      <c r="I26" s="27">
        <v>52855182</v>
      </c>
      <c r="J26" s="27">
        <v>13790</v>
      </c>
      <c r="K26" s="27">
        <v>2620</v>
      </c>
      <c r="L26" s="28">
        <v>277989110</v>
      </c>
      <c r="M26" s="35">
        <f t="shared" si="10"/>
        <v>14995</v>
      </c>
      <c r="N26" s="36">
        <f t="shared" si="5"/>
        <v>2685</v>
      </c>
      <c r="O26" s="36">
        <f t="shared" si="5"/>
        <v>304181293</v>
      </c>
      <c r="P26" s="36">
        <v>2190</v>
      </c>
      <c r="Q26" s="36">
        <v>427</v>
      </c>
      <c r="R26" s="36">
        <v>50006690</v>
      </c>
      <c r="S26" s="36">
        <v>12805</v>
      </c>
      <c r="T26" s="36">
        <v>2258</v>
      </c>
      <c r="U26" s="37">
        <v>254174603</v>
      </c>
      <c r="V26" s="26">
        <f t="shared" si="11"/>
        <v>13220</v>
      </c>
      <c r="W26" s="27">
        <f t="shared" si="6"/>
        <v>2554</v>
      </c>
      <c r="X26" s="27">
        <f t="shared" si="6"/>
        <v>262058937</v>
      </c>
      <c r="Y26" s="27">
        <v>1834</v>
      </c>
      <c r="Z26" s="27">
        <v>340</v>
      </c>
      <c r="AA26" s="27">
        <v>40210157</v>
      </c>
      <c r="AB26" s="27">
        <v>11386</v>
      </c>
      <c r="AC26" s="27">
        <v>2214</v>
      </c>
      <c r="AD26" s="28">
        <v>221848780</v>
      </c>
      <c r="AE26" s="35">
        <f t="shared" si="12"/>
        <v>9400</v>
      </c>
      <c r="AF26" s="36">
        <f t="shared" si="7"/>
        <v>1816</v>
      </c>
      <c r="AG26" s="36">
        <f t="shared" si="8"/>
        <v>188443449</v>
      </c>
      <c r="AH26" s="36">
        <v>1289</v>
      </c>
      <c r="AI26" s="36">
        <v>268</v>
      </c>
      <c r="AJ26" s="36">
        <v>28864276</v>
      </c>
      <c r="AK26" s="36">
        <v>8111</v>
      </c>
      <c r="AL26" s="36">
        <v>1548</v>
      </c>
      <c r="AM26" s="37">
        <v>159579173</v>
      </c>
    </row>
    <row r="27" spans="1:39" ht="23.45" customHeight="1">
      <c r="A27" s="97"/>
      <c r="B27" s="100"/>
      <c r="C27" s="15" t="s">
        <v>33</v>
      </c>
      <c r="D27" s="26">
        <f t="shared" si="9"/>
        <v>2615</v>
      </c>
      <c r="E27" s="27">
        <f t="shared" si="4"/>
        <v>474</v>
      </c>
      <c r="F27" s="27">
        <f t="shared" si="4"/>
        <v>43306185</v>
      </c>
      <c r="G27" s="27">
        <v>322</v>
      </c>
      <c r="H27" s="27">
        <v>59</v>
      </c>
      <c r="I27" s="27">
        <v>4762018</v>
      </c>
      <c r="J27" s="27">
        <v>2293</v>
      </c>
      <c r="K27" s="27">
        <v>415</v>
      </c>
      <c r="L27" s="28">
        <v>38544167</v>
      </c>
      <c r="M27" s="35">
        <f t="shared" si="10"/>
        <v>2850</v>
      </c>
      <c r="N27" s="36">
        <f t="shared" si="5"/>
        <v>529</v>
      </c>
      <c r="O27" s="36">
        <f t="shared" si="5"/>
        <v>45434714</v>
      </c>
      <c r="P27" s="36">
        <v>422</v>
      </c>
      <c r="Q27" s="36">
        <v>76</v>
      </c>
      <c r="R27" s="36">
        <v>5906611</v>
      </c>
      <c r="S27" s="36">
        <v>2428</v>
      </c>
      <c r="T27" s="36">
        <v>453</v>
      </c>
      <c r="U27" s="37">
        <v>39528103</v>
      </c>
      <c r="V27" s="26">
        <f t="shared" si="11"/>
        <v>2410</v>
      </c>
      <c r="W27" s="27">
        <f t="shared" si="6"/>
        <v>458</v>
      </c>
      <c r="X27" s="27">
        <f t="shared" si="6"/>
        <v>37191086</v>
      </c>
      <c r="Y27" s="27">
        <v>318</v>
      </c>
      <c r="Z27" s="27">
        <v>63</v>
      </c>
      <c r="AA27" s="27">
        <v>4295381</v>
      </c>
      <c r="AB27" s="27">
        <v>2092</v>
      </c>
      <c r="AC27" s="27">
        <v>395</v>
      </c>
      <c r="AD27" s="28">
        <v>32895705</v>
      </c>
      <c r="AE27" s="35">
        <f t="shared" si="12"/>
        <v>1839</v>
      </c>
      <c r="AF27" s="36">
        <f t="shared" si="7"/>
        <v>367</v>
      </c>
      <c r="AG27" s="36">
        <f t="shared" si="8"/>
        <v>28276587</v>
      </c>
      <c r="AH27" s="36">
        <v>295</v>
      </c>
      <c r="AI27" s="36">
        <v>55</v>
      </c>
      <c r="AJ27" s="36">
        <v>4290268</v>
      </c>
      <c r="AK27" s="36">
        <v>1544</v>
      </c>
      <c r="AL27" s="36">
        <v>312</v>
      </c>
      <c r="AM27" s="37">
        <v>23986319</v>
      </c>
    </row>
    <row r="28" spans="1:39" ht="23.45" customHeight="1">
      <c r="A28" s="97"/>
      <c r="B28" s="100"/>
      <c r="C28" s="15" t="s">
        <v>38</v>
      </c>
      <c r="D28" s="26">
        <f t="shared" si="9"/>
        <v>359</v>
      </c>
      <c r="E28" s="27">
        <f t="shared" si="4"/>
        <v>61</v>
      </c>
      <c r="F28" s="27">
        <f t="shared" si="4"/>
        <v>6241765</v>
      </c>
      <c r="G28" s="27">
        <v>22</v>
      </c>
      <c r="H28" s="27">
        <v>4</v>
      </c>
      <c r="I28" s="27">
        <v>490248</v>
      </c>
      <c r="J28" s="27">
        <v>337</v>
      </c>
      <c r="K28" s="27">
        <v>57</v>
      </c>
      <c r="L28" s="28">
        <v>5751517</v>
      </c>
      <c r="M28" s="35">
        <f t="shared" si="10"/>
        <v>240</v>
      </c>
      <c r="N28" s="36">
        <f t="shared" si="5"/>
        <v>49</v>
      </c>
      <c r="O28" s="36">
        <f t="shared" si="5"/>
        <v>4058379</v>
      </c>
      <c r="P28" s="36">
        <v>34</v>
      </c>
      <c r="Q28" s="36">
        <v>6</v>
      </c>
      <c r="R28" s="36">
        <v>754770</v>
      </c>
      <c r="S28" s="36">
        <v>206</v>
      </c>
      <c r="T28" s="36">
        <v>43</v>
      </c>
      <c r="U28" s="37">
        <v>3303609</v>
      </c>
      <c r="V28" s="26">
        <f t="shared" si="11"/>
        <v>276</v>
      </c>
      <c r="W28" s="27">
        <f t="shared" si="6"/>
        <v>55</v>
      </c>
      <c r="X28" s="27">
        <f t="shared" si="6"/>
        <v>4321259</v>
      </c>
      <c r="Y28" s="27">
        <v>51</v>
      </c>
      <c r="Z28" s="27">
        <v>10</v>
      </c>
      <c r="AA28" s="27">
        <v>821633</v>
      </c>
      <c r="AB28" s="27">
        <v>225</v>
      </c>
      <c r="AC28" s="27">
        <v>45</v>
      </c>
      <c r="AD28" s="28">
        <v>3499626</v>
      </c>
      <c r="AE28" s="35">
        <f t="shared" si="12"/>
        <v>197</v>
      </c>
      <c r="AF28" s="36">
        <f t="shared" si="7"/>
        <v>34</v>
      </c>
      <c r="AG28" s="36">
        <f t="shared" si="8"/>
        <v>3146050</v>
      </c>
      <c r="AH28" s="36">
        <v>29</v>
      </c>
      <c r="AI28" s="36">
        <v>6</v>
      </c>
      <c r="AJ28" s="36">
        <v>542598</v>
      </c>
      <c r="AK28" s="36">
        <v>168</v>
      </c>
      <c r="AL28" s="36">
        <v>28</v>
      </c>
      <c r="AM28" s="37">
        <v>2603452</v>
      </c>
    </row>
    <row r="29" spans="1:39" ht="23.45" customHeight="1" thickBot="1">
      <c r="A29" s="98"/>
      <c r="B29" s="101"/>
      <c r="C29" s="16" t="s">
        <v>39</v>
      </c>
      <c r="D29" s="29">
        <f t="shared" si="9"/>
        <v>34</v>
      </c>
      <c r="E29" s="30">
        <f t="shared" si="4"/>
        <v>6</v>
      </c>
      <c r="F29" s="30">
        <f t="shared" si="4"/>
        <v>797488</v>
      </c>
      <c r="G29" s="30">
        <v>10</v>
      </c>
      <c r="H29" s="30">
        <v>1</v>
      </c>
      <c r="I29" s="30">
        <v>245752</v>
      </c>
      <c r="J29" s="30">
        <v>24</v>
      </c>
      <c r="K29" s="30">
        <v>5</v>
      </c>
      <c r="L29" s="31">
        <v>551736</v>
      </c>
      <c r="M29" s="38">
        <f t="shared" si="10"/>
        <v>50</v>
      </c>
      <c r="N29" s="39">
        <f t="shared" si="5"/>
        <v>9</v>
      </c>
      <c r="O29" s="39">
        <f t="shared" si="5"/>
        <v>873671</v>
      </c>
      <c r="P29" s="39">
        <v>7</v>
      </c>
      <c r="Q29" s="39">
        <v>3</v>
      </c>
      <c r="R29" s="39">
        <v>121451</v>
      </c>
      <c r="S29" s="39">
        <v>43</v>
      </c>
      <c r="T29" s="39">
        <v>6</v>
      </c>
      <c r="U29" s="40">
        <v>752220</v>
      </c>
      <c r="V29" s="29">
        <f t="shared" si="11"/>
        <v>29</v>
      </c>
      <c r="W29" s="30">
        <f t="shared" si="6"/>
        <v>6</v>
      </c>
      <c r="X29" s="30">
        <f t="shared" si="6"/>
        <v>596256</v>
      </c>
      <c r="Y29" s="30">
        <v>5</v>
      </c>
      <c r="Z29" s="30">
        <v>1</v>
      </c>
      <c r="AA29" s="30">
        <v>131700</v>
      </c>
      <c r="AB29" s="30">
        <v>24</v>
      </c>
      <c r="AC29" s="30">
        <v>5</v>
      </c>
      <c r="AD29" s="31">
        <v>464556</v>
      </c>
      <c r="AE29" s="38">
        <f t="shared" si="12"/>
        <v>37</v>
      </c>
      <c r="AF29" s="39">
        <f t="shared" si="7"/>
        <v>7</v>
      </c>
      <c r="AG29" s="39">
        <f t="shared" si="8"/>
        <v>741290</v>
      </c>
      <c r="AH29" s="39">
        <v>6</v>
      </c>
      <c r="AI29" s="39">
        <v>1</v>
      </c>
      <c r="AJ29" s="39">
        <v>62020</v>
      </c>
      <c r="AK29" s="39">
        <v>31</v>
      </c>
      <c r="AL29" s="39">
        <v>6</v>
      </c>
      <c r="AM29" s="40">
        <v>679270</v>
      </c>
    </row>
    <row r="30" spans="1:39" s="6" customFormat="1" ht="81.599999999999994" customHeight="1">
      <c r="A30" s="5"/>
      <c r="B30" s="11"/>
      <c r="C30" s="11"/>
      <c r="D30" s="113" t="s">
        <v>55</v>
      </c>
      <c r="E30" s="114"/>
      <c r="F30" s="114"/>
      <c r="G30" s="114"/>
      <c r="H30" s="114"/>
      <c r="I30" s="114"/>
      <c r="J30" s="114"/>
      <c r="K30" s="114"/>
      <c r="L30" s="114"/>
      <c r="M30" s="113" t="s">
        <v>55</v>
      </c>
      <c r="N30" s="114"/>
      <c r="O30" s="114"/>
      <c r="P30" s="114"/>
      <c r="Q30" s="114"/>
      <c r="R30" s="114"/>
      <c r="S30" s="114"/>
      <c r="T30" s="114"/>
      <c r="U30" s="114"/>
      <c r="V30" s="113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3" t="s">
        <v>57</v>
      </c>
      <c r="AF30" s="114"/>
      <c r="AG30" s="114"/>
      <c r="AH30" s="114"/>
      <c r="AI30" s="114"/>
      <c r="AJ30" s="114"/>
      <c r="AK30" s="114"/>
      <c r="AL30" s="114"/>
      <c r="AM30" s="114"/>
    </row>
  </sheetData>
  <mergeCells count="52">
    <mergeCell ref="AM5:AM6"/>
    <mergeCell ref="AB5:AC5"/>
    <mergeCell ref="L5:L6"/>
    <mergeCell ref="M5:N5"/>
    <mergeCell ref="O5:O6"/>
    <mergeCell ref="P5:Q5"/>
    <mergeCell ref="AE5:AF5"/>
    <mergeCell ref="AG5:AG6"/>
    <mergeCell ref="AH5:AI5"/>
    <mergeCell ref="AJ5:AJ6"/>
    <mergeCell ref="AK5:AL5"/>
    <mergeCell ref="AA5:AA6"/>
    <mergeCell ref="D1:L1"/>
    <mergeCell ref="AE3:AM3"/>
    <mergeCell ref="AE4:AG4"/>
    <mergeCell ref="AH4:AJ4"/>
    <mergeCell ref="AK4:AM4"/>
    <mergeCell ref="M1:U1"/>
    <mergeCell ref="V1:AD1"/>
    <mergeCell ref="AE1:AM1"/>
    <mergeCell ref="A7:A29"/>
    <mergeCell ref="B7:B29"/>
    <mergeCell ref="V5:W5"/>
    <mergeCell ref="X5:X6"/>
    <mergeCell ref="Y5:Z5"/>
    <mergeCell ref="A3:A6"/>
    <mergeCell ref="B3:C6"/>
    <mergeCell ref="D3:L3"/>
    <mergeCell ref="M3:U3"/>
    <mergeCell ref="D5:E5"/>
    <mergeCell ref="F5:F6"/>
    <mergeCell ref="G5:H5"/>
    <mergeCell ref="I5:I6"/>
    <mergeCell ref="J5:K5"/>
    <mergeCell ref="R5:R6"/>
    <mergeCell ref="S5:T5"/>
    <mergeCell ref="D30:L30"/>
    <mergeCell ref="M30:U30"/>
    <mergeCell ref="V30:AD30"/>
    <mergeCell ref="AE30:AM30"/>
    <mergeCell ref="V3:AD3"/>
    <mergeCell ref="D4:F4"/>
    <mergeCell ref="G4:I4"/>
    <mergeCell ref="J4:L4"/>
    <mergeCell ref="M4:O4"/>
    <mergeCell ref="Y4:AA4"/>
    <mergeCell ref="AB4:AD4"/>
    <mergeCell ref="V4:X4"/>
    <mergeCell ref="AD5:AD6"/>
    <mergeCell ref="P4:R4"/>
    <mergeCell ref="S4:U4"/>
    <mergeCell ref="U5:U6"/>
  </mergeCells>
  <phoneticPr fontId="7" type="noConversion"/>
  <printOptions horizontalCentered="1"/>
  <pageMargins left="0.15748031496062992" right="0.15748031496062992" top="0.39370078740157483" bottom="0.39370078740157483" header="0.31496062992125984" footer="0.31496062992125984"/>
  <pageSetup paperSize="9" scale="95" orientation="portrait" r:id="rId1"/>
  <headerFooter alignWithMargins="0"/>
  <colBreaks count="3" manualBreakCount="3">
    <brk id="12" max="1048575" man="1"/>
    <brk id="21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U35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6.25" style="2" customWidth="1"/>
    <col min="2" max="2" width="4.625" style="2" customWidth="1"/>
    <col min="3" max="3" width="11.25" style="1" bestFit="1" customWidth="1"/>
    <col min="4" max="4" width="7.75" style="3" customWidth="1"/>
    <col min="5" max="5" width="6.75" style="3" customWidth="1"/>
    <col min="6" max="6" width="11.625" style="3" customWidth="1"/>
    <col min="7" max="7" width="7.375" style="3" customWidth="1"/>
    <col min="8" max="8" width="6.75" style="3" customWidth="1"/>
    <col min="9" max="9" width="11.625" style="3" customWidth="1"/>
    <col min="10" max="10" width="7.75" style="3" customWidth="1"/>
    <col min="11" max="11" width="6.75" style="3" customWidth="1"/>
    <col min="12" max="12" width="11.625" style="3" customWidth="1"/>
    <col min="13" max="13" width="7.75" style="3" customWidth="1"/>
    <col min="14" max="14" width="6.75" style="3" customWidth="1"/>
    <col min="15" max="15" width="11.625" style="3" customWidth="1"/>
    <col min="16" max="16" width="7.375" style="3" customWidth="1"/>
    <col min="17" max="17" width="6.75" style="3" customWidth="1"/>
    <col min="18" max="18" width="11.625" style="3" customWidth="1"/>
    <col min="19" max="19" width="7.75" style="3" customWidth="1"/>
    <col min="20" max="20" width="6.75" style="3" customWidth="1"/>
    <col min="21" max="21" width="11.625" style="3" customWidth="1"/>
    <col min="22" max="16384" width="9" style="3"/>
  </cols>
  <sheetData>
    <row r="1" spans="1:21" ht="40.9" customHeight="1">
      <c r="A1" s="3"/>
      <c r="B1" s="3"/>
      <c r="C1" s="3"/>
      <c r="D1" s="64" t="s">
        <v>59</v>
      </c>
      <c r="E1" s="65"/>
      <c r="F1" s="65"/>
      <c r="G1" s="65"/>
      <c r="H1" s="65"/>
      <c r="I1" s="65"/>
      <c r="J1" s="65"/>
      <c r="K1" s="65"/>
      <c r="L1" s="65"/>
      <c r="M1" s="64" t="s">
        <v>59</v>
      </c>
      <c r="N1" s="65"/>
      <c r="O1" s="65"/>
      <c r="P1" s="65"/>
      <c r="Q1" s="65"/>
      <c r="R1" s="65"/>
      <c r="S1" s="65"/>
      <c r="T1" s="65"/>
      <c r="U1" s="65"/>
    </row>
    <row r="2" spans="1:21" ht="15.6" customHeight="1" thickBot="1"/>
    <row r="3" spans="1:21" s="1" customFormat="1" ht="23.45" customHeight="1">
      <c r="A3" s="102" t="s">
        <v>0</v>
      </c>
      <c r="B3" s="105" t="s">
        <v>1</v>
      </c>
      <c r="C3" s="106"/>
      <c r="D3" s="86" t="s">
        <v>2</v>
      </c>
      <c r="E3" s="87"/>
      <c r="F3" s="87"/>
      <c r="G3" s="87"/>
      <c r="H3" s="87"/>
      <c r="I3" s="87"/>
      <c r="J3" s="87"/>
      <c r="K3" s="87"/>
      <c r="L3" s="88"/>
      <c r="M3" s="79" t="s">
        <v>3</v>
      </c>
      <c r="N3" s="80"/>
      <c r="O3" s="80"/>
      <c r="P3" s="80"/>
      <c r="Q3" s="80"/>
      <c r="R3" s="80"/>
      <c r="S3" s="80"/>
      <c r="T3" s="80"/>
      <c r="U3" s="81"/>
    </row>
    <row r="4" spans="1:21" s="1" customFormat="1" ht="23.45" customHeight="1">
      <c r="A4" s="103"/>
      <c r="B4" s="107"/>
      <c r="C4" s="108"/>
      <c r="D4" s="89" t="s">
        <v>4</v>
      </c>
      <c r="E4" s="90"/>
      <c r="F4" s="90"/>
      <c r="G4" s="90" t="s">
        <v>5</v>
      </c>
      <c r="H4" s="90"/>
      <c r="I4" s="90"/>
      <c r="J4" s="90" t="s">
        <v>6</v>
      </c>
      <c r="K4" s="90"/>
      <c r="L4" s="91"/>
      <c r="M4" s="82" t="s">
        <v>4</v>
      </c>
      <c r="N4" s="76"/>
      <c r="O4" s="76"/>
      <c r="P4" s="76" t="s">
        <v>5</v>
      </c>
      <c r="Q4" s="76"/>
      <c r="R4" s="76"/>
      <c r="S4" s="76" t="s">
        <v>6</v>
      </c>
      <c r="T4" s="76"/>
      <c r="U4" s="83"/>
    </row>
    <row r="5" spans="1:21" ht="20.45" customHeight="1">
      <c r="A5" s="103"/>
      <c r="B5" s="107"/>
      <c r="C5" s="108"/>
      <c r="D5" s="92" t="s">
        <v>7</v>
      </c>
      <c r="E5" s="90"/>
      <c r="F5" s="93" t="s">
        <v>8</v>
      </c>
      <c r="G5" s="93" t="s">
        <v>7</v>
      </c>
      <c r="H5" s="90"/>
      <c r="I5" s="93" t="s">
        <v>8</v>
      </c>
      <c r="J5" s="93" t="s">
        <v>7</v>
      </c>
      <c r="K5" s="90"/>
      <c r="L5" s="95" t="s">
        <v>8</v>
      </c>
      <c r="M5" s="75" t="s">
        <v>7</v>
      </c>
      <c r="N5" s="76"/>
      <c r="O5" s="77" t="s">
        <v>8</v>
      </c>
      <c r="P5" s="77" t="s">
        <v>7</v>
      </c>
      <c r="Q5" s="76"/>
      <c r="R5" s="77" t="s">
        <v>8</v>
      </c>
      <c r="S5" s="77" t="s">
        <v>7</v>
      </c>
      <c r="T5" s="76"/>
      <c r="U5" s="84" t="s">
        <v>8</v>
      </c>
    </row>
    <row r="6" spans="1:21" ht="17.45" customHeight="1">
      <c r="A6" s="104"/>
      <c r="B6" s="109"/>
      <c r="C6" s="110"/>
      <c r="D6" s="17"/>
      <c r="E6" s="13" t="s">
        <v>9</v>
      </c>
      <c r="F6" s="94"/>
      <c r="G6" s="12"/>
      <c r="H6" s="13" t="s">
        <v>9</v>
      </c>
      <c r="I6" s="94"/>
      <c r="J6" s="12"/>
      <c r="K6" s="13" t="s">
        <v>9</v>
      </c>
      <c r="L6" s="96"/>
      <c r="M6" s="18"/>
      <c r="N6" s="7" t="s">
        <v>9</v>
      </c>
      <c r="O6" s="78"/>
      <c r="P6" s="8"/>
      <c r="Q6" s="7" t="s">
        <v>9</v>
      </c>
      <c r="R6" s="78"/>
      <c r="S6" s="8"/>
      <c r="T6" s="7" t="s">
        <v>9</v>
      </c>
      <c r="U6" s="85"/>
    </row>
    <row r="7" spans="1:21" ht="20.45" customHeight="1">
      <c r="A7" s="97" t="s">
        <v>10</v>
      </c>
      <c r="B7" s="99" t="s">
        <v>11</v>
      </c>
      <c r="C7" s="14" t="s">
        <v>12</v>
      </c>
      <c r="D7" s="23">
        <f t="shared" ref="D7:L7" si="0">D8+D30+D31+D32</f>
        <v>190281</v>
      </c>
      <c r="E7" s="24">
        <f t="shared" si="0"/>
        <v>34218</v>
      </c>
      <c r="F7" s="24">
        <f t="shared" si="0"/>
        <v>3128373711</v>
      </c>
      <c r="G7" s="24">
        <f t="shared" si="0"/>
        <v>36790</v>
      </c>
      <c r="H7" s="24">
        <f t="shared" si="0"/>
        <v>6500</v>
      </c>
      <c r="I7" s="24">
        <f t="shared" si="0"/>
        <v>599580794</v>
      </c>
      <c r="J7" s="24">
        <f t="shared" si="0"/>
        <v>153491</v>
      </c>
      <c r="K7" s="24">
        <f t="shared" si="0"/>
        <v>27718</v>
      </c>
      <c r="L7" s="25">
        <f t="shared" si="0"/>
        <v>2528792917</v>
      </c>
      <c r="M7" s="32">
        <f t="shared" ref="M7:U7" si="1">M8+M30+M31+M32</f>
        <v>109861</v>
      </c>
      <c r="N7" s="33">
        <f t="shared" si="1"/>
        <v>26472</v>
      </c>
      <c r="O7" s="33">
        <f t="shared" si="1"/>
        <v>1720271638</v>
      </c>
      <c r="P7" s="33">
        <f t="shared" si="1"/>
        <v>19364</v>
      </c>
      <c r="Q7" s="33">
        <f t="shared" si="1"/>
        <v>4808</v>
      </c>
      <c r="R7" s="33">
        <f t="shared" si="1"/>
        <v>302749005</v>
      </c>
      <c r="S7" s="33">
        <f t="shared" si="1"/>
        <v>90497</v>
      </c>
      <c r="T7" s="33">
        <f t="shared" si="1"/>
        <v>21664</v>
      </c>
      <c r="U7" s="34">
        <f t="shared" si="1"/>
        <v>1417522633</v>
      </c>
    </row>
    <row r="8" spans="1:21" ht="20.45" customHeight="1">
      <c r="A8" s="97"/>
      <c r="B8" s="100"/>
      <c r="C8" s="14" t="s">
        <v>13</v>
      </c>
      <c r="D8" s="23">
        <f t="shared" ref="D8:L8" si="2">SUM(D9:D29)</f>
        <v>131443</v>
      </c>
      <c r="E8" s="24">
        <f t="shared" si="2"/>
        <v>23391</v>
      </c>
      <c r="F8" s="24">
        <f t="shared" si="2"/>
        <v>2022364212</v>
      </c>
      <c r="G8" s="24">
        <f t="shared" si="2"/>
        <v>27882</v>
      </c>
      <c r="H8" s="24">
        <f t="shared" si="2"/>
        <v>4895</v>
      </c>
      <c r="I8" s="24">
        <f t="shared" si="2"/>
        <v>430907442</v>
      </c>
      <c r="J8" s="24">
        <f t="shared" si="2"/>
        <v>103561</v>
      </c>
      <c r="K8" s="24">
        <f t="shared" si="2"/>
        <v>18496</v>
      </c>
      <c r="L8" s="25">
        <f t="shared" si="2"/>
        <v>1591456770</v>
      </c>
      <c r="M8" s="32">
        <f t="shared" ref="M8:U8" si="3">SUM(M9:M29)</f>
        <v>75963</v>
      </c>
      <c r="N8" s="33">
        <f t="shared" si="3"/>
        <v>18285</v>
      </c>
      <c r="O8" s="33">
        <f t="shared" si="3"/>
        <v>1100789715</v>
      </c>
      <c r="P8" s="33">
        <f t="shared" si="3"/>
        <v>14677</v>
      </c>
      <c r="Q8" s="33">
        <f t="shared" si="3"/>
        <v>3654</v>
      </c>
      <c r="R8" s="33">
        <f t="shared" si="3"/>
        <v>218377964</v>
      </c>
      <c r="S8" s="33">
        <f t="shared" si="3"/>
        <v>61286</v>
      </c>
      <c r="T8" s="33">
        <f t="shared" si="3"/>
        <v>14631</v>
      </c>
      <c r="U8" s="34">
        <f t="shared" si="3"/>
        <v>882411751</v>
      </c>
    </row>
    <row r="9" spans="1:21" ht="20.45" customHeight="1">
      <c r="A9" s="97"/>
      <c r="B9" s="100"/>
      <c r="C9" s="15" t="s">
        <v>14</v>
      </c>
      <c r="D9" s="26">
        <f t="shared" ref="D9:D34" si="4">G9+J9</f>
        <v>28225</v>
      </c>
      <c r="E9" s="27">
        <f t="shared" ref="E9:F34" si="5">H9+K9</f>
        <v>5017</v>
      </c>
      <c r="F9" s="27">
        <f t="shared" si="5"/>
        <v>448454938</v>
      </c>
      <c r="G9" s="27">
        <v>6662</v>
      </c>
      <c r="H9" s="27">
        <v>1164</v>
      </c>
      <c r="I9" s="27">
        <v>107711305</v>
      </c>
      <c r="J9" s="27">
        <v>21563</v>
      </c>
      <c r="K9" s="27">
        <v>3853</v>
      </c>
      <c r="L9" s="28">
        <v>340743633</v>
      </c>
      <c r="M9" s="35">
        <f t="shared" ref="M9:M31" si="6">P9+S9</f>
        <v>15926</v>
      </c>
      <c r="N9" s="36">
        <f t="shared" ref="N9:N31" si="7">Q9+T9</f>
        <v>3807</v>
      </c>
      <c r="O9" s="36">
        <f t="shared" ref="O9:O31" si="8">R9+U9</f>
        <v>235477643</v>
      </c>
      <c r="P9" s="36">
        <v>3405</v>
      </c>
      <c r="Q9" s="36">
        <v>852</v>
      </c>
      <c r="R9" s="36">
        <v>52354754</v>
      </c>
      <c r="S9" s="36">
        <v>12521</v>
      </c>
      <c r="T9" s="36">
        <v>2955</v>
      </c>
      <c r="U9" s="37">
        <v>183122889</v>
      </c>
    </row>
    <row r="10" spans="1:21" ht="20.45" customHeight="1">
      <c r="A10" s="97"/>
      <c r="B10" s="100"/>
      <c r="C10" s="15" t="s">
        <v>15</v>
      </c>
      <c r="D10" s="26">
        <f t="shared" si="4"/>
        <v>1219</v>
      </c>
      <c r="E10" s="27">
        <f t="shared" si="5"/>
        <v>228</v>
      </c>
      <c r="F10" s="27">
        <f t="shared" si="5"/>
        <v>17465924</v>
      </c>
      <c r="G10" s="27">
        <v>252</v>
      </c>
      <c r="H10" s="27">
        <v>41</v>
      </c>
      <c r="I10" s="27">
        <v>3542902</v>
      </c>
      <c r="J10" s="27">
        <v>967</v>
      </c>
      <c r="K10" s="27">
        <v>187</v>
      </c>
      <c r="L10" s="28">
        <v>13923022</v>
      </c>
      <c r="M10" s="35">
        <f t="shared" si="6"/>
        <v>746</v>
      </c>
      <c r="N10" s="36">
        <f t="shared" si="7"/>
        <v>183</v>
      </c>
      <c r="O10" s="36">
        <f t="shared" si="8"/>
        <v>9847723</v>
      </c>
      <c r="P10" s="36">
        <v>113</v>
      </c>
      <c r="Q10" s="36">
        <v>29</v>
      </c>
      <c r="R10" s="36">
        <v>1593181</v>
      </c>
      <c r="S10" s="36">
        <v>633</v>
      </c>
      <c r="T10" s="36">
        <v>154</v>
      </c>
      <c r="U10" s="37">
        <v>8254542</v>
      </c>
    </row>
    <row r="11" spans="1:21" ht="20.45" customHeight="1">
      <c r="A11" s="97"/>
      <c r="B11" s="100"/>
      <c r="C11" s="15" t="s">
        <v>16</v>
      </c>
      <c r="D11" s="26">
        <f t="shared" si="4"/>
        <v>19260</v>
      </c>
      <c r="E11" s="27">
        <f t="shared" si="5"/>
        <v>3456</v>
      </c>
      <c r="F11" s="27">
        <f t="shared" si="5"/>
        <v>333066226</v>
      </c>
      <c r="G11" s="27">
        <v>3576</v>
      </c>
      <c r="H11" s="27">
        <v>634</v>
      </c>
      <c r="I11" s="27">
        <v>62341329</v>
      </c>
      <c r="J11" s="27">
        <v>15684</v>
      </c>
      <c r="K11" s="27">
        <v>2822</v>
      </c>
      <c r="L11" s="28">
        <v>270724897</v>
      </c>
      <c r="M11" s="35">
        <f t="shared" si="6"/>
        <v>10859</v>
      </c>
      <c r="N11" s="36">
        <f t="shared" si="7"/>
        <v>2584</v>
      </c>
      <c r="O11" s="36">
        <f t="shared" si="8"/>
        <v>179954456</v>
      </c>
      <c r="P11" s="36">
        <v>1970</v>
      </c>
      <c r="Q11" s="36">
        <v>480</v>
      </c>
      <c r="R11" s="36">
        <v>33605637</v>
      </c>
      <c r="S11" s="36">
        <v>8889</v>
      </c>
      <c r="T11" s="36">
        <v>2104</v>
      </c>
      <c r="U11" s="37">
        <v>146348819</v>
      </c>
    </row>
    <row r="12" spans="1:21" ht="20.45" customHeight="1">
      <c r="A12" s="97"/>
      <c r="B12" s="100"/>
      <c r="C12" s="15" t="s">
        <v>17</v>
      </c>
      <c r="D12" s="26">
        <f t="shared" si="4"/>
        <v>5874</v>
      </c>
      <c r="E12" s="27">
        <f t="shared" si="5"/>
        <v>1020</v>
      </c>
      <c r="F12" s="27">
        <f t="shared" si="5"/>
        <v>107930098</v>
      </c>
      <c r="G12" s="27">
        <v>924</v>
      </c>
      <c r="H12" s="27">
        <v>135</v>
      </c>
      <c r="I12" s="27">
        <v>19188354</v>
      </c>
      <c r="J12" s="27">
        <v>4950</v>
      </c>
      <c r="K12" s="27">
        <v>885</v>
      </c>
      <c r="L12" s="28">
        <v>88741744</v>
      </c>
      <c r="M12" s="35">
        <f t="shared" si="6"/>
        <v>3153</v>
      </c>
      <c r="N12" s="36">
        <f t="shared" si="7"/>
        <v>830</v>
      </c>
      <c r="O12" s="36">
        <f t="shared" si="8"/>
        <v>56710482</v>
      </c>
      <c r="P12" s="36">
        <v>574</v>
      </c>
      <c r="Q12" s="36">
        <v>169</v>
      </c>
      <c r="R12" s="36">
        <v>11954240</v>
      </c>
      <c r="S12" s="36">
        <v>2579</v>
      </c>
      <c r="T12" s="36">
        <v>661</v>
      </c>
      <c r="U12" s="37">
        <v>44756242</v>
      </c>
    </row>
    <row r="13" spans="1:21" ht="20.45" customHeight="1">
      <c r="A13" s="97"/>
      <c r="B13" s="100"/>
      <c r="C13" s="15" t="s">
        <v>18</v>
      </c>
      <c r="D13" s="26">
        <f t="shared" si="4"/>
        <v>2209</v>
      </c>
      <c r="E13" s="27">
        <f t="shared" si="5"/>
        <v>411</v>
      </c>
      <c r="F13" s="27">
        <f t="shared" si="5"/>
        <v>36728467</v>
      </c>
      <c r="G13" s="27">
        <v>424</v>
      </c>
      <c r="H13" s="27">
        <v>81</v>
      </c>
      <c r="I13" s="27">
        <v>7716837</v>
      </c>
      <c r="J13" s="27">
        <v>1785</v>
      </c>
      <c r="K13" s="27">
        <v>330</v>
      </c>
      <c r="L13" s="28">
        <v>29011630</v>
      </c>
      <c r="M13" s="35">
        <f t="shared" si="6"/>
        <v>1017</v>
      </c>
      <c r="N13" s="36">
        <f t="shared" si="7"/>
        <v>264</v>
      </c>
      <c r="O13" s="36">
        <f t="shared" si="8"/>
        <v>15537327</v>
      </c>
      <c r="P13" s="36">
        <v>187</v>
      </c>
      <c r="Q13" s="36">
        <v>46</v>
      </c>
      <c r="R13" s="36">
        <v>2631447</v>
      </c>
      <c r="S13" s="36">
        <v>830</v>
      </c>
      <c r="T13" s="36">
        <v>218</v>
      </c>
      <c r="U13" s="37">
        <v>12905880</v>
      </c>
    </row>
    <row r="14" spans="1:21" ht="20.45" customHeight="1">
      <c r="A14" s="97"/>
      <c r="B14" s="100"/>
      <c r="C14" s="15" t="s">
        <v>19</v>
      </c>
      <c r="D14" s="26">
        <f t="shared" si="4"/>
        <v>15303</v>
      </c>
      <c r="E14" s="27">
        <f t="shared" si="5"/>
        <v>2686</v>
      </c>
      <c r="F14" s="27">
        <f t="shared" si="5"/>
        <v>203879381</v>
      </c>
      <c r="G14" s="27">
        <v>3928</v>
      </c>
      <c r="H14" s="27">
        <v>696</v>
      </c>
      <c r="I14" s="27">
        <v>52980983</v>
      </c>
      <c r="J14" s="27">
        <v>11375</v>
      </c>
      <c r="K14" s="27">
        <v>1990</v>
      </c>
      <c r="L14" s="28">
        <v>150898398</v>
      </c>
      <c r="M14" s="35">
        <f t="shared" si="6"/>
        <v>9524</v>
      </c>
      <c r="N14" s="36">
        <f t="shared" si="7"/>
        <v>2230</v>
      </c>
      <c r="O14" s="36">
        <f t="shared" si="8"/>
        <v>120478729</v>
      </c>
      <c r="P14" s="36">
        <v>2171</v>
      </c>
      <c r="Q14" s="36">
        <v>515</v>
      </c>
      <c r="R14" s="36">
        <v>28332997</v>
      </c>
      <c r="S14" s="36">
        <v>7353</v>
      </c>
      <c r="T14" s="36">
        <v>1715</v>
      </c>
      <c r="U14" s="37">
        <v>92145732</v>
      </c>
    </row>
    <row r="15" spans="1:21" ht="20.45" customHeight="1">
      <c r="A15" s="97"/>
      <c r="B15" s="100"/>
      <c r="C15" s="15" t="s">
        <v>20</v>
      </c>
      <c r="D15" s="26">
        <f t="shared" si="4"/>
        <v>9913</v>
      </c>
      <c r="E15" s="27">
        <f t="shared" si="5"/>
        <v>1736</v>
      </c>
      <c r="F15" s="27">
        <f t="shared" si="5"/>
        <v>123526558</v>
      </c>
      <c r="G15" s="27">
        <v>2658</v>
      </c>
      <c r="H15" s="27">
        <v>450</v>
      </c>
      <c r="I15" s="27">
        <v>32811787</v>
      </c>
      <c r="J15" s="27">
        <v>7255</v>
      </c>
      <c r="K15" s="27">
        <v>1286</v>
      </c>
      <c r="L15" s="28">
        <v>90714771</v>
      </c>
      <c r="M15" s="35">
        <f t="shared" si="6"/>
        <v>6017</v>
      </c>
      <c r="N15" s="36">
        <f t="shared" si="7"/>
        <v>1419</v>
      </c>
      <c r="O15" s="36">
        <f t="shared" si="8"/>
        <v>71563210</v>
      </c>
      <c r="P15" s="36">
        <v>1403</v>
      </c>
      <c r="Q15" s="36">
        <v>342</v>
      </c>
      <c r="R15" s="36">
        <v>17403388</v>
      </c>
      <c r="S15" s="36">
        <v>4614</v>
      </c>
      <c r="T15" s="36">
        <v>1077</v>
      </c>
      <c r="U15" s="37">
        <v>54159822</v>
      </c>
    </row>
    <row r="16" spans="1:21" ht="20.45" customHeight="1">
      <c r="A16" s="97"/>
      <c r="B16" s="100"/>
      <c r="C16" s="15" t="s">
        <v>21</v>
      </c>
      <c r="D16" s="26">
        <f t="shared" si="4"/>
        <v>1692</v>
      </c>
      <c r="E16" s="27">
        <f t="shared" si="5"/>
        <v>292</v>
      </c>
      <c r="F16" s="27">
        <f t="shared" si="5"/>
        <v>24622795</v>
      </c>
      <c r="G16" s="27">
        <v>343</v>
      </c>
      <c r="H16" s="27">
        <v>63</v>
      </c>
      <c r="I16" s="27">
        <v>4986620</v>
      </c>
      <c r="J16" s="27">
        <v>1349</v>
      </c>
      <c r="K16" s="27">
        <v>229</v>
      </c>
      <c r="L16" s="28">
        <v>19636175</v>
      </c>
      <c r="M16" s="35">
        <f t="shared" si="6"/>
        <v>976</v>
      </c>
      <c r="N16" s="36">
        <f t="shared" si="7"/>
        <v>243</v>
      </c>
      <c r="O16" s="36">
        <f t="shared" si="8"/>
        <v>13024429</v>
      </c>
      <c r="P16" s="36">
        <v>152</v>
      </c>
      <c r="Q16" s="36">
        <v>41</v>
      </c>
      <c r="R16" s="36">
        <v>2172960</v>
      </c>
      <c r="S16" s="36">
        <v>824</v>
      </c>
      <c r="T16" s="36">
        <v>202</v>
      </c>
      <c r="U16" s="37">
        <v>10851469</v>
      </c>
    </row>
    <row r="17" spans="1:21" ht="20.45" customHeight="1">
      <c r="A17" s="97"/>
      <c r="B17" s="100"/>
      <c r="C17" s="15" t="s">
        <v>22</v>
      </c>
      <c r="D17" s="26">
        <f t="shared" si="4"/>
        <v>2117</v>
      </c>
      <c r="E17" s="27">
        <f t="shared" si="5"/>
        <v>375</v>
      </c>
      <c r="F17" s="27">
        <f t="shared" si="5"/>
        <v>30937262</v>
      </c>
      <c r="G17" s="27">
        <v>445</v>
      </c>
      <c r="H17" s="27">
        <v>75</v>
      </c>
      <c r="I17" s="27">
        <v>6525696</v>
      </c>
      <c r="J17" s="27">
        <v>1672</v>
      </c>
      <c r="K17" s="27">
        <v>300</v>
      </c>
      <c r="L17" s="28">
        <v>24411566</v>
      </c>
      <c r="M17" s="35">
        <f t="shared" si="6"/>
        <v>1063</v>
      </c>
      <c r="N17" s="36">
        <f t="shared" si="7"/>
        <v>269</v>
      </c>
      <c r="O17" s="36">
        <f t="shared" si="8"/>
        <v>14942417</v>
      </c>
      <c r="P17" s="36">
        <v>196</v>
      </c>
      <c r="Q17" s="36">
        <v>53</v>
      </c>
      <c r="R17" s="36">
        <v>2739504</v>
      </c>
      <c r="S17" s="36">
        <v>867</v>
      </c>
      <c r="T17" s="36">
        <v>216</v>
      </c>
      <c r="U17" s="37">
        <v>12202913</v>
      </c>
    </row>
    <row r="18" spans="1:21" ht="20.45" customHeight="1">
      <c r="A18" s="97"/>
      <c r="B18" s="100"/>
      <c r="C18" s="15" t="s">
        <v>23</v>
      </c>
      <c r="D18" s="26">
        <f t="shared" si="4"/>
        <v>1453</v>
      </c>
      <c r="E18" s="27">
        <f t="shared" si="5"/>
        <v>269</v>
      </c>
      <c r="F18" s="27">
        <f t="shared" si="5"/>
        <v>20490694</v>
      </c>
      <c r="G18" s="27">
        <v>271</v>
      </c>
      <c r="H18" s="27">
        <v>49</v>
      </c>
      <c r="I18" s="27">
        <v>3994726</v>
      </c>
      <c r="J18" s="27">
        <v>1182</v>
      </c>
      <c r="K18" s="27">
        <v>220</v>
      </c>
      <c r="L18" s="28">
        <v>16495968</v>
      </c>
      <c r="M18" s="35">
        <f t="shared" si="6"/>
        <v>885</v>
      </c>
      <c r="N18" s="36">
        <f t="shared" si="7"/>
        <v>205</v>
      </c>
      <c r="O18" s="36">
        <f t="shared" si="8"/>
        <v>12018499</v>
      </c>
      <c r="P18" s="36">
        <v>146</v>
      </c>
      <c r="Q18" s="36">
        <v>36</v>
      </c>
      <c r="R18" s="36">
        <v>1924526</v>
      </c>
      <c r="S18" s="36">
        <v>739</v>
      </c>
      <c r="T18" s="36">
        <v>169</v>
      </c>
      <c r="U18" s="37">
        <v>10093973</v>
      </c>
    </row>
    <row r="19" spans="1:21" ht="20.45" customHeight="1">
      <c r="A19" s="97"/>
      <c r="B19" s="100"/>
      <c r="C19" s="15" t="s">
        <v>24</v>
      </c>
      <c r="D19" s="26">
        <f t="shared" si="4"/>
        <v>7364</v>
      </c>
      <c r="E19" s="27">
        <f t="shared" si="5"/>
        <v>1334</v>
      </c>
      <c r="F19" s="27">
        <f t="shared" si="5"/>
        <v>112169934</v>
      </c>
      <c r="G19" s="27">
        <v>1302</v>
      </c>
      <c r="H19" s="27">
        <v>236</v>
      </c>
      <c r="I19" s="27">
        <v>20196666</v>
      </c>
      <c r="J19" s="27">
        <v>6062</v>
      </c>
      <c r="K19" s="27">
        <v>1098</v>
      </c>
      <c r="L19" s="28">
        <v>91973268</v>
      </c>
      <c r="M19" s="35">
        <f t="shared" si="6"/>
        <v>4785</v>
      </c>
      <c r="N19" s="36">
        <f t="shared" si="7"/>
        <v>1153</v>
      </c>
      <c r="O19" s="36">
        <f t="shared" si="8"/>
        <v>68452729</v>
      </c>
      <c r="P19" s="36">
        <v>738</v>
      </c>
      <c r="Q19" s="36">
        <v>182</v>
      </c>
      <c r="R19" s="36">
        <v>11214672</v>
      </c>
      <c r="S19" s="36">
        <v>4047</v>
      </c>
      <c r="T19" s="36">
        <v>971</v>
      </c>
      <c r="U19" s="37">
        <v>57238057</v>
      </c>
    </row>
    <row r="20" spans="1:21" ht="20.45" customHeight="1">
      <c r="A20" s="97"/>
      <c r="B20" s="100"/>
      <c r="C20" s="15" t="s">
        <v>25</v>
      </c>
      <c r="D20" s="26">
        <f t="shared" si="4"/>
        <v>5296</v>
      </c>
      <c r="E20" s="27">
        <f t="shared" si="5"/>
        <v>940</v>
      </c>
      <c r="F20" s="27">
        <f t="shared" si="5"/>
        <v>72612927</v>
      </c>
      <c r="G20" s="27">
        <v>1204</v>
      </c>
      <c r="H20" s="27">
        <v>213</v>
      </c>
      <c r="I20" s="27">
        <v>16959277</v>
      </c>
      <c r="J20" s="27">
        <v>4092</v>
      </c>
      <c r="K20" s="27">
        <v>727</v>
      </c>
      <c r="L20" s="28">
        <v>55653650</v>
      </c>
      <c r="M20" s="35">
        <f t="shared" si="6"/>
        <v>3199</v>
      </c>
      <c r="N20" s="36">
        <f t="shared" si="7"/>
        <v>739</v>
      </c>
      <c r="O20" s="36">
        <f t="shared" si="8"/>
        <v>41095069</v>
      </c>
      <c r="P20" s="36">
        <v>653</v>
      </c>
      <c r="Q20" s="36">
        <v>157</v>
      </c>
      <c r="R20" s="36">
        <v>8649084</v>
      </c>
      <c r="S20" s="36">
        <v>2546</v>
      </c>
      <c r="T20" s="36">
        <v>582</v>
      </c>
      <c r="U20" s="37">
        <v>32445985</v>
      </c>
    </row>
    <row r="21" spans="1:21" ht="20.45" customHeight="1">
      <c r="A21" s="97"/>
      <c r="B21" s="100"/>
      <c r="C21" s="15" t="s">
        <v>26</v>
      </c>
      <c r="D21" s="26">
        <f t="shared" si="4"/>
        <v>2196</v>
      </c>
      <c r="E21" s="27">
        <f t="shared" si="5"/>
        <v>388</v>
      </c>
      <c r="F21" s="27">
        <f t="shared" si="5"/>
        <v>30848826</v>
      </c>
      <c r="G21" s="27">
        <v>378</v>
      </c>
      <c r="H21" s="27">
        <v>64</v>
      </c>
      <c r="I21" s="27">
        <v>5511277</v>
      </c>
      <c r="J21" s="27">
        <v>1818</v>
      </c>
      <c r="K21" s="27">
        <v>324</v>
      </c>
      <c r="L21" s="28">
        <v>25337549</v>
      </c>
      <c r="M21" s="35">
        <f t="shared" si="6"/>
        <v>1240</v>
      </c>
      <c r="N21" s="36">
        <f t="shared" si="7"/>
        <v>298</v>
      </c>
      <c r="O21" s="36">
        <f t="shared" si="8"/>
        <v>16004193</v>
      </c>
      <c r="P21" s="36">
        <v>202</v>
      </c>
      <c r="Q21" s="36">
        <v>49</v>
      </c>
      <c r="R21" s="36">
        <v>2751416</v>
      </c>
      <c r="S21" s="36">
        <v>1038</v>
      </c>
      <c r="T21" s="36">
        <v>249</v>
      </c>
      <c r="U21" s="37">
        <v>13252777</v>
      </c>
    </row>
    <row r="22" spans="1:21" ht="20.45" customHeight="1">
      <c r="A22" s="97"/>
      <c r="B22" s="100"/>
      <c r="C22" s="15" t="s">
        <v>27</v>
      </c>
      <c r="D22" s="26">
        <f t="shared" si="4"/>
        <v>642</v>
      </c>
      <c r="E22" s="27">
        <f t="shared" si="5"/>
        <v>106</v>
      </c>
      <c r="F22" s="27">
        <f t="shared" si="5"/>
        <v>8853145</v>
      </c>
      <c r="G22" s="27">
        <v>140</v>
      </c>
      <c r="H22" s="27">
        <v>25</v>
      </c>
      <c r="I22" s="27">
        <v>1855346</v>
      </c>
      <c r="J22" s="27">
        <v>502</v>
      </c>
      <c r="K22" s="27">
        <v>81</v>
      </c>
      <c r="L22" s="28">
        <v>6997799</v>
      </c>
      <c r="M22" s="35">
        <f t="shared" si="6"/>
        <v>281</v>
      </c>
      <c r="N22" s="36">
        <f t="shared" si="7"/>
        <v>75</v>
      </c>
      <c r="O22" s="36">
        <f t="shared" si="8"/>
        <v>3639617</v>
      </c>
      <c r="P22" s="36">
        <v>51</v>
      </c>
      <c r="Q22" s="36">
        <v>12</v>
      </c>
      <c r="R22" s="36">
        <v>577557</v>
      </c>
      <c r="S22" s="36">
        <v>230</v>
      </c>
      <c r="T22" s="36">
        <v>63</v>
      </c>
      <c r="U22" s="37">
        <v>3062060</v>
      </c>
    </row>
    <row r="23" spans="1:21" ht="20.45" customHeight="1">
      <c r="A23" s="97"/>
      <c r="B23" s="100"/>
      <c r="C23" s="15" t="s">
        <v>28</v>
      </c>
      <c r="D23" s="26">
        <f t="shared" si="4"/>
        <v>1366</v>
      </c>
      <c r="E23" s="27">
        <f t="shared" si="5"/>
        <v>256</v>
      </c>
      <c r="F23" s="27">
        <f t="shared" si="5"/>
        <v>21939344</v>
      </c>
      <c r="G23" s="27">
        <v>268</v>
      </c>
      <c r="H23" s="27">
        <v>51</v>
      </c>
      <c r="I23" s="27">
        <v>4282656</v>
      </c>
      <c r="J23" s="27">
        <v>1098</v>
      </c>
      <c r="K23" s="27">
        <v>205</v>
      </c>
      <c r="L23" s="28">
        <v>17656688</v>
      </c>
      <c r="M23" s="35">
        <f t="shared" si="6"/>
        <v>800</v>
      </c>
      <c r="N23" s="36">
        <f t="shared" si="7"/>
        <v>197</v>
      </c>
      <c r="O23" s="36">
        <f t="shared" si="8"/>
        <v>11990756</v>
      </c>
      <c r="P23" s="36">
        <v>107</v>
      </c>
      <c r="Q23" s="36">
        <v>28</v>
      </c>
      <c r="R23" s="36">
        <v>1438158</v>
      </c>
      <c r="S23" s="36">
        <v>693</v>
      </c>
      <c r="T23" s="36">
        <v>169</v>
      </c>
      <c r="U23" s="37">
        <v>10552598</v>
      </c>
    </row>
    <row r="24" spans="1:21" ht="20.45" customHeight="1">
      <c r="A24" s="97"/>
      <c r="B24" s="100"/>
      <c r="C24" s="15" t="s">
        <v>29</v>
      </c>
      <c r="D24" s="26">
        <f t="shared" ref="D24:D28" si="9">G24+J24</f>
        <v>148</v>
      </c>
      <c r="E24" s="27">
        <f t="shared" ref="E24:E28" si="10">H24+K24</f>
        <v>24</v>
      </c>
      <c r="F24" s="27">
        <f t="shared" ref="F24:F28" si="11">I24+L24</f>
        <v>2276649</v>
      </c>
      <c r="G24" s="27">
        <v>33</v>
      </c>
      <c r="H24" s="27">
        <v>5</v>
      </c>
      <c r="I24" s="27">
        <v>436694</v>
      </c>
      <c r="J24" s="27">
        <v>115</v>
      </c>
      <c r="K24" s="27">
        <v>19</v>
      </c>
      <c r="L24" s="28">
        <v>1839955</v>
      </c>
      <c r="M24" s="35">
        <f t="shared" si="6"/>
        <v>98</v>
      </c>
      <c r="N24" s="36">
        <f t="shared" si="7"/>
        <v>22</v>
      </c>
      <c r="O24" s="36">
        <f t="shared" si="8"/>
        <v>1168940</v>
      </c>
      <c r="P24" s="36">
        <v>24</v>
      </c>
      <c r="Q24" s="36">
        <v>5</v>
      </c>
      <c r="R24" s="36">
        <v>334330</v>
      </c>
      <c r="S24" s="36">
        <v>74</v>
      </c>
      <c r="T24" s="36">
        <v>17</v>
      </c>
      <c r="U24" s="37">
        <v>834610</v>
      </c>
    </row>
    <row r="25" spans="1:21" ht="20.45" customHeight="1">
      <c r="A25" s="97"/>
      <c r="B25" s="100"/>
      <c r="C25" s="15" t="s">
        <v>30</v>
      </c>
      <c r="D25" s="26">
        <f t="shared" si="9"/>
        <v>895</v>
      </c>
      <c r="E25" s="27">
        <f t="shared" si="10"/>
        <v>163</v>
      </c>
      <c r="F25" s="27">
        <f t="shared" si="11"/>
        <v>14814259</v>
      </c>
      <c r="G25" s="27">
        <v>223</v>
      </c>
      <c r="H25" s="27">
        <v>36</v>
      </c>
      <c r="I25" s="27">
        <v>3574711</v>
      </c>
      <c r="J25" s="27">
        <v>672</v>
      </c>
      <c r="K25" s="27">
        <v>127</v>
      </c>
      <c r="L25" s="28">
        <v>11239548</v>
      </c>
      <c r="M25" s="35">
        <f t="shared" si="6"/>
        <v>492</v>
      </c>
      <c r="N25" s="36">
        <f t="shared" si="7"/>
        <v>119</v>
      </c>
      <c r="O25" s="36">
        <f t="shared" si="8"/>
        <v>7583372</v>
      </c>
      <c r="P25" s="36">
        <v>84</v>
      </c>
      <c r="Q25" s="36">
        <v>24</v>
      </c>
      <c r="R25" s="36">
        <v>1268005</v>
      </c>
      <c r="S25" s="36">
        <v>408</v>
      </c>
      <c r="T25" s="36">
        <v>95</v>
      </c>
      <c r="U25" s="37">
        <v>6315367</v>
      </c>
    </row>
    <row r="26" spans="1:21" ht="20.45" customHeight="1">
      <c r="A26" s="97"/>
      <c r="B26" s="100"/>
      <c r="C26" s="15" t="s">
        <v>31</v>
      </c>
      <c r="D26" s="26">
        <f t="shared" si="9"/>
        <v>8136</v>
      </c>
      <c r="E26" s="27">
        <f t="shared" si="10"/>
        <v>1444</v>
      </c>
      <c r="F26" s="27">
        <f t="shared" si="11"/>
        <v>157115861</v>
      </c>
      <c r="G26" s="27">
        <v>1198</v>
      </c>
      <c r="H26" s="27">
        <v>225</v>
      </c>
      <c r="I26" s="27">
        <v>25698689</v>
      </c>
      <c r="J26" s="27">
        <v>6938</v>
      </c>
      <c r="K26" s="27">
        <v>1219</v>
      </c>
      <c r="L26" s="28">
        <v>131417172</v>
      </c>
      <c r="M26" s="35">
        <f t="shared" si="6"/>
        <v>4450</v>
      </c>
      <c r="N26" s="36">
        <f t="shared" si="7"/>
        <v>1104</v>
      </c>
      <c r="O26" s="36">
        <f t="shared" si="8"/>
        <v>83392337</v>
      </c>
      <c r="P26" s="36">
        <v>533</v>
      </c>
      <c r="Q26" s="36">
        <v>143</v>
      </c>
      <c r="R26" s="36">
        <v>11174879</v>
      </c>
      <c r="S26" s="36">
        <v>3917</v>
      </c>
      <c r="T26" s="36">
        <v>961</v>
      </c>
      <c r="U26" s="37">
        <v>72217458</v>
      </c>
    </row>
    <row r="27" spans="1:21" ht="20.45" customHeight="1">
      <c r="A27" s="97"/>
      <c r="B27" s="100"/>
      <c r="C27" s="15" t="s">
        <v>32</v>
      </c>
      <c r="D27" s="26">
        <f t="shared" si="9"/>
        <v>12271</v>
      </c>
      <c r="E27" s="27">
        <f t="shared" si="10"/>
        <v>2202</v>
      </c>
      <c r="F27" s="27">
        <f t="shared" si="11"/>
        <v>175163337</v>
      </c>
      <c r="G27" s="27">
        <v>2511</v>
      </c>
      <c r="H27" s="27">
        <v>448</v>
      </c>
      <c r="I27" s="27">
        <v>35545004</v>
      </c>
      <c r="J27" s="27">
        <v>9760</v>
      </c>
      <c r="K27" s="27">
        <v>1754</v>
      </c>
      <c r="L27" s="28">
        <v>139618333</v>
      </c>
      <c r="M27" s="35">
        <f t="shared" si="6"/>
        <v>6810</v>
      </c>
      <c r="N27" s="36">
        <f t="shared" si="7"/>
        <v>1686</v>
      </c>
      <c r="O27" s="36">
        <f t="shared" si="8"/>
        <v>91488526</v>
      </c>
      <c r="P27" s="36">
        <v>1296</v>
      </c>
      <c r="Q27" s="36">
        <v>336</v>
      </c>
      <c r="R27" s="36">
        <v>17749868</v>
      </c>
      <c r="S27" s="36">
        <v>5514</v>
      </c>
      <c r="T27" s="36">
        <v>1350</v>
      </c>
      <c r="U27" s="37">
        <v>73738658</v>
      </c>
    </row>
    <row r="28" spans="1:21" ht="20.45" customHeight="1">
      <c r="A28" s="97"/>
      <c r="B28" s="100"/>
      <c r="C28" s="15" t="s">
        <v>33</v>
      </c>
      <c r="D28" s="26">
        <f t="shared" si="9"/>
        <v>1390</v>
      </c>
      <c r="E28" s="27">
        <f t="shared" si="10"/>
        <v>250</v>
      </c>
      <c r="F28" s="27">
        <f t="shared" si="11"/>
        <v>18777731</v>
      </c>
      <c r="G28" s="27">
        <v>274</v>
      </c>
      <c r="H28" s="27">
        <v>52</v>
      </c>
      <c r="I28" s="27">
        <v>3404001</v>
      </c>
      <c r="J28" s="27">
        <v>1116</v>
      </c>
      <c r="K28" s="27">
        <v>198</v>
      </c>
      <c r="L28" s="28">
        <v>15373730</v>
      </c>
      <c r="M28" s="35">
        <f t="shared" si="6"/>
        <v>905</v>
      </c>
      <c r="N28" s="36">
        <f t="shared" si="7"/>
        <v>208</v>
      </c>
      <c r="O28" s="36">
        <f t="shared" si="8"/>
        <v>11443587</v>
      </c>
      <c r="P28" s="36">
        <v>211</v>
      </c>
      <c r="Q28" s="36">
        <v>45</v>
      </c>
      <c r="R28" s="36">
        <v>2736720</v>
      </c>
      <c r="S28" s="36">
        <v>694</v>
      </c>
      <c r="T28" s="36">
        <v>163</v>
      </c>
      <c r="U28" s="37">
        <v>8706867</v>
      </c>
    </row>
    <row r="29" spans="1:21" ht="20.45" customHeight="1">
      <c r="A29" s="97"/>
      <c r="B29" s="100"/>
      <c r="C29" s="15" t="s">
        <v>34</v>
      </c>
      <c r="D29" s="26">
        <f t="shared" si="4"/>
        <v>4474</v>
      </c>
      <c r="E29" s="27">
        <f t="shared" si="5"/>
        <v>794</v>
      </c>
      <c r="F29" s="27">
        <f t="shared" si="5"/>
        <v>60689856</v>
      </c>
      <c r="G29" s="27">
        <v>868</v>
      </c>
      <c r="H29" s="27">
        <v>152</v>
      </c>
      <c r="I29" s="27">
        <v>11642582</v>
      </c>
      <c r="J29" s="27">
        <v>3606</v>
      </c>
      <c r="K29" s="27">
        <v>642</v>
      </c>
      <c r="L29" s="28">
        <v>49047274</v>
      </c>
      <c r="M29" s="35">
        <f t="shared" si="6"/>
        <v>2737</v>
      </c>
      <c r="N29" s="36">
        <f t="shared" si="7"/>
        <v>650</v>
      </c>
      <c r="O29" s="36">
        <f t="shared" si="8"/>
        <v>34975674</v>
      </c>
      <c r="P29" s="36">
        <v>461</v>
      </c>
      <c r="Q29" s="36">
        <v>110</v>
      </c>
      <c r="R29" s="36">
        <v>5770641</v>
      </c>
      <c r="S29" s="36">
        <v>2276</v>
      </c>
      <c r="T29" s="36">
        <v>540</v>
      </c>
      <c r="U29" s="37">
        <v>29205033</v>
      </c>
    </row>
    <row r="30" spans="1:21" ht="20.45" customHeight="1">
      <c r="A30" s="97"/>
      <c r="B30" s="100"/>
      <c r="C30" s="14" t="s">
        <v>35</v>
      </c>
      <c r="D30" s="23">
        <f t="shared" si="4"/>
        <v>47917</v>
      </c>
      <c r="E30" s="24">
        <f t="shared" si="5"/>
        <v>8858</v>
      </c>
      <c r="F30" s="24">
        <f t="shared" si="5"/>
        <v>942205788</v>
      </c>
      <c r="G30" s="24">
        <v>6866</v>
      </c>
      <c r="H30" s="24">
        <v>1247</v>
      </c>
      <c r="I30" s="24">
        <v>136087824</v>
      </c>
      <c r="J30" s="24">
        <v>41051</v>
      </c>
      <c r="K30" s="24">
        <v>7611</v>
      </c>
      <c r="L30" s="25">
        <v>806117964</v>
      </c>
      <c r="M30" s="32">
        <f t="shared" si="6"/>
        <v>26865</v>
      </c>
      <c r="N30" s="33">
        <f t="shared" si="7"/>
        <v>6517</v>
      </c>
      <c r="O30" s="33">
        <f t="shared" si="8"/>
        <v>518284428</v>
      </c>
      <c r="P30" s="33">
        <v>3410</v>
      </c>
      <c r="Q30" s="33">
        <v>852</v>
      </c>
      <c r="R30" s="33">
        <v>65358579</v>
      </c>
      <c r="S30" s="33">
        <v>23455</v>
      </c>
      <c r="T30" s="33">
        <v>5665</v>
      </c>
      <c r="U30" s="34">
        <v>452925849</v>
      </c>
    </row>
    <row r="31" spans="1:21" ht="20.45" customHeight="1">
      <c r="A31" s="97"/>
      <c r="B31" s="100"/>
      <c r="C31" s="14" t="s">
        <v>36</v>
      </c>
      <c r="D31" s="23">
        <f t="shared" si="4"/>
        <v>10757</v>
      </c>
      <c r="E31" s="24">
        <f t="shared" si="5"/>
        <v>1942</v>
      </c>
      <c r="F31" s="24">
        <f t="shared" si="5"/>
        <v>161254870</v>
      </c>
      <c r="G31" s="24">
        <v>2018</v>
      </c>
      <c r="H31" s="24">
        <v>354</v>
      </c>
      <c r="I31" s="24">
        <v>32159470</v>
      </c>
      <c r="J31" s="24">
        <v>8739</v>
      </c>
      <c r="K31" s="24">
        <v>1588</v>
      </c>
      <c r="L31" s="25">
        <v>129095400</v>
      </c>
      <c r="M31" s="32">
        <f t="shared" si="6"/>
        <v>6952</v>
      </c>
      <c r="N31" s="33">
        <f t="shared" si="7"/>
        <v>1646</v>
      </c>
      <c r="O31" s="33">
        <f t="shared" si="8"/>
        <v>99992754</v>
      </c>
      <c r="P31" s="33">
        <v>1272</v>
      </c>
      <c r="Q31" s="33">
        <v>301</v>
      </c>
      <c r="R31" s="33">
        <v>18960622</v>
      </c>
      <c r="S31" s="33">
        <v>5680</v>
      </c>
      <c r="T31" s="33">
        <v>1345</v>
      </c>
      <c r="U31" s="34">
        <v>81032132</v>
      </c>
    </row>
    <row r="32" spans="1:21" ht="20.45" customHeight="1">
      <c r="A32" s="97"/>
      <c r="B32" s="100"/>
      <c r="C32" s="14" t="s">
        <v>37</v>
      </c>
      <c r="D32" s="23">
        <f>D33+D34</f>
        <v>164</v>
      </c>
      <c r="E32" s="24">
        <f t="shared" ref="E32:L32" si="12">E33+E34</f>
        <v>27</v>
      </c>
      <c r="F32" s="24">
        <f t="shared" si="12"/>
        <v>2548841</v>
      </c>
      <c r="G32" s="24">
        <f t="shared" si="12"/>
        <v>24</v>
      </c>
      <c r="H32" s="24">
        <f t="shared" si="12"/>
        <v>4</v>
      </c>
      <c r="I32" s="24">
        <f t="shared" si="12"/>
        <v>426058</v>
      </c>
      <c r="J32" s="24">
        <f t="shared" si="12"/>
        <v>140</v>
      </c>
      <c r="K32" s="24">
        <f t="shared" si="12"/>
        <v>23</v>
      </c>
      <c r="L32" s="25">
        <f t="shared" si="12"/>
        <v>2122783</v>
      </c>
      <c r="M32" s="32">
        <f>M33+M34</f>
        <v>81</v>
      </c>
      <c r="N32" s="33">
        <f t="shared" ref="N32" si="13">N33+N34</f>
        <v>24</v>
      </c>
      <c r="O32" s="33">
        <f t="shared" ref="O32" si="14">O33+O34</f>
        <v>1204741</v>
      </c>
      <c r="P32" s="33">
        <f t="shared" ref="P32" si="15">P33+P34</f>
        <v>5</v>
      </c>
      <c r="Q32" s="33">
        <f t="shared" ref="Q32" si="16">Q33+Q34</f>
        <v>1</v>
      </c>
      <c r="R32" s="33">
        <f t="shared" ref="R32" si="17">R33+R34</f>
        <v>51840</v>
      </c>
      <c r="S32" s="33">
        <f t="shared" ref="S32" si="18">S33+S34</f>
        <v>76</v>
      </c>
      <c r="T32" s="33">
        <f t="shared" ref="T32" si="19">T33+T34</f>
        <v>23</v>
      </c>
      <c r="U32" s="34">
        <f t="shared" ref="U32" si="20">U33+U34</f>
        <v>1152901</v>
      </c>
    </row>
    <row r="33" spans="1:21" ht="20.45" customHeight="1">
      <c r="A33" s="97"/>
      <c r="B33" s="100"/>
      <c r="C33" s="15" t="s">
        <v>38</v>
      </c>
      <c r="D33" s="26">
        <f t="shared" si="4"/>
        <v>147</v>
      </c>
      <c r="E33" s="27">
        <f t="shared" si="5"/>
        <v>25</v>
      </c>
      <c r="F33" s="27">
        <f t="shared" si="5"/>
        <v>2178619</v>
      </c>
      <c r="G33" s="27">
        <v>19</v>
      </c>
      <c r="H33" s="27">
        <v>3</v>
      </c>
      <c r="I33" s="27">
        <v>298836</v>
      </c>
      <c r="J33" s="27">
        <v>128</v>
      </c>
      <c r="K33" s="27">
        <v>22</v>
      </c>
      <c r="L33" s="28">
        <v>1879783</v>
      </c>
      <c r="M33" s="35">
        <f t="shared" ref="M33:M34" si="21">P33+S33</f>
        <v>69</v>
      </c>
      <c r="N33" s="36">
        <f t="shared" ref="N33:N34" si="22">Q33+T33</f>
        <v>21</v>
      </c>
      <c r="O33" s="36">
        <f t="shared" ref="O33:O34" si="23">R33+U33</f>
        <v>1034821</v>
      </c>
      <c r="P33" s="36">
        <v>5</v>
      </c>
      <c r="Q33" s="36">
        <v>1</v>
      </c>
      <c r="R33" s="36">
        <v>51840</v>
      </c>
      <c r="S33" s="36">
        <v>64</v>
      </c>
      <c r="T33" s="36">
        <v>20</v>
      </c>
      <c r="U33" s="37">
        <v>982981</v>
      </c>
    </row>
    <row r="34" spans="1:21" ht="20.45" customHeight="1" thickBot="1">
      <c r="A34" s="98"/>
      <c r="B34" s="101"/>
      <c r="C34" s="16" t="s">
        <v>39</v>
      </c>
      <c r="D34" s="29">
        <f t="shared" si="4"/>
        <v>17</v>
      </c>
      <c r="E34" s="30">
        <f t="shared" si="5"/>
        <v>2</v>
      </c>
      <c r="F34" s="30">
        <f t="shared" si="5"/>
        <v>370222</v>
      </c>
      <c r="G34" s="30">
        <v>5</v>
      </c>
      <c r="H34" s="30">
        <v>1</v>
      </c>
      <c r="I34" s="30">
        <v>127222</v>
      </c>
      <c r="J34" s="30">
        <v>12</v>
      </c>
      <c r="K34" s="30">
        <v>1</v>
      </c>
      <c r="L34" s="31">
        <v>243000</v>
      </c>
      <c r="M34" s="38">
        <f t="shared" si="21"/>
        <v>12</v>
      </c>
      <c r="N34" s="39">
        <f t="shared" si="22"/>
        <v>3</v>
      </c>
      <c r="O34" s="39">
        <f t="shared" si="23"/>
        <v>169920</v>
      </c>
      <c r="P34" s="39">
        <v>0</v>
      </c>
      <c r="Q34" s="39">
        <v>0</v>
      </c>
      <c r="R34" s="39">
        <v>0</v>
      </c>
      <c r="S34" s="39">
        <v>12</v>
      </c>
      <c r="T34" s="39">
        <v>3</v>
      </c>
      <c r="U34" s="40">
        <v>169920</v>
      </c>
    </row>
    <row r="35" spans="1:21" s="6" customFormat="1" ht="67.900000000000006" customHeight="1">
      <c r="A35" s="5"/>
      <c r="B35" s="11"/>
      <c r="C35" s="11"/>
      <c r="D35" s="113" t="s">
        <v>55</v>
      </c>
      <c r="E35" s="114"/>
      <c r="F35" s="114"/>
      <c r="G35" s="114"/>
      <c r="H35" s="114"/>
      <c r="I35" s="114"/>
      <c r="J35" s="114"/>
      <c r="K35" s="114"/>
      <c r="L35" s="114"/>
      <c r="M35" s="113" t="s">
        <v>56</v>
      </c>
      <c r="N35" s="114"/>
      <c r="O35" s="114"/>
      <c r="P35" s="114"/>
      <c r="Q35" s="114"/>
      <c r="R35" s="114"/>
      <c r="S35" s="114"/>
      <c r="T35" s="114"/>
      <c r="U35" s="114"/>
    </row>
  </sheetData>
  <mergeCells count="28">
    <mergeCell ref="M4:O4"/>
    <mergeCell ref="P4:R4"/>
    <mergeCell ref="S4:U4"/>
    <mergeCell ref="U5:U6"/>
    <mergeCell ref="A7:A34"/>
    <mergeCell ref="B7:B34"/>
    <mergeCell ref="M5:N5"/>
    <mergeCell ref="O5:O6"/>
    <mergeCell ref="P5:Q5"/>
    <mergeCell ref="R5:R6"/>
    <mergeCell ref="S5:T5"/>
    <mergeCell ref="L5:L6"/>
    <mergeCell ref="D1:L1"/>
    <mergeCell ref="M1:U1"/>
    <mergeCell ref="D35:L35"/>
    <mergeCell ref="M35:U35"/>
    <mergeCell ref="A3:A6"/>
    <mergeCell ref="B3:C6"/>
    <mergeCell ref="D3:L3"/>
    <mergeCell ref="D5:E5"/>
    <mergeCell ref="F5:F6"/>
    <mergeCell ref="G5:H5"/>
    <mergeCell ref="I5:I6"/>
    <mergeCell ref="J5:K5"/>
    <mergeCell ref="M3:U3"/>
    <mergeCell ref="D4:F4"/>
    <mergeCell ref="G4:I4"/>
    <mergeCell ref="J4:L4"/>
  </mergeCells>
  <phoneticPr fontId="7" type="noConversion"/>
  <printOptions horizontalCentered="1"/>
  <pageMargins left="0.15748031496062992" right="0.15748031496062992" top="0.39370078740157483" bottom="0.39370078740157483" header="0.31496062992125984" footer="0.31496062992125984"/>
  <pageSetup paperSize="9" scale="95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3</vt:i4>
      </vt:variant>
    </vt:vector>
  </HeadingPairs>
  <TitlesOfParts>
    <vt:vector size="6" baseType="lpstr">
      <vt:lpstr>104年~112年</vt:lpstr>
      <vt:lpstr>100年~103年</vt:lpstr>
      <vt:lpstr>98年~99年</vt:lpstr>
      <vt:lpstr>'100年~103年'!Print_Titles</vt:lpstr>
      <vt:lpstr>'104年~112年'!Print_Titles</vt:lpstr>
      <vt:lpstr>'98年~99年'!Print_Titles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2021-03-11T06:28:06Z</dcterms:created>
  <dcterms:modified xsi:type="dcterms:W3CDTF">2024-02-19T06:46:44Z</dcterms:modified>
</cp:coreProperties>
</file>