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CC7ADAC1-6ADE-4B31-930D-155DE95D2BE1}" xr6:coauthVersionLast="47" xr6:coauthVersionMax="47" xr10:uidLastSave="{00000000-0000-0000-0000-000000000000}"/>
  <bookViews>
    <workbookView xWindow="3465" yWindow="3465" windowWidth="16440" windowHeight="9135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4" l="1"/>
  <c r="G6" i="4"/>
  <c r="D6" i="4"/>
  <c r="B6" i="4"/>
  <c r="H6" i="4"/>
  <c r="E6" i="4"/>
  <c r="I6" i="4" l="1"/>
  <c r="F6" i="4"/>
  <c r="D28" i="4" l="1"/>
  <c r="C28" i="4"/>
  <c r="B28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C6" i="4" l="1"/>
</calcChain>
</file>

<file path=xl/sharedStrings.xml><?xml version="1.0" encoding="utf-8"?>
<sst xmlns="http://schemas.openxmlformats.org/spreadsheetml/2006/main" count="40" uniqueCount="34">
  <si>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</si>
  <si>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</si>
  <si>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</si>
  <si>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</si>
  <si>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</si>
  <si>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</si>
  <si>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</si>
  <si>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</si>
  <si>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</si>
  <si>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</si>
  <si>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</si>
  <si>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</si>
  <si>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</si>
  <si>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</si>
  <si>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</si>
  <si>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</si>
  <si>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</si>
  <si>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</si>
  <si>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</si>
  <si>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</si>
  <si>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</si>
  <si>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</si>
  <si>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</si>
  <si>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</si>
  <si>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</si>
  <si>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</si>
  <si>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</si>
  <si>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</si>
  <si>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</si>
  <si>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</si>
  <si>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t>勞工保險失能年金給付人數、金額及首發人數－按性別及縣市分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</si>
  <si>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</si>
  <si>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</si>
  <si>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本表含「國併勞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國保被保險人請領國保身障年金具有勞保年資者，依勞保給付標準支應
　　　之資料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」，首發則不含國併勞；國併勞無地區分類，故細項加總容與總計不合。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年金給付年度核付人數採年底數，首發則為全年累計數。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</si>
</sst>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8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29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2.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10" t="s">
        <v>30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26</v>
      </c>
      <c r="J2" s="12" t="s">
        <v>29</v>
      </c>
    </row>
    <row r="3" spans="1:10" s="1" customFormat="1" ht="24.95" customHeight="1">
      <c r="A3" s="17" t="s">
        <v>27</v>
      </c>
      <c r="B3" s="19" t="s">
        <v>32</v>
      </c>
      <c r="C3" s="20"/>
      <c r="D3" s="20"/>
      <c r="E3" s="21" t="s">
        <v>0</v>
      </c>
      <c r="F3" s="21"/>
      <c r="G3" s="21"/>
      <c r="H3" s="21" t="s">
        <v>1</v>
      </c>
      <c r="I3" s="21"/>
      <c r="J3" s="22"/>
    </row>
    <row r="4" spans="1:10" ht="21" customHeight="1">
      <c r="A4" s="18"/>
      <c r="B4" s="23" t="s">
        <v>31</v>
      </c>
      <c r="C4" s="20"/>
      <c r="D4" s="21" t="s">
        <v>2</v>
      </c>
      <c r="E4" s="23" t="s">
        <v>31</v>
      </c>
      <c r="F4" s="20"/>
      <c r="G4" s="21" t="s">
        <v>2</v>
      </c>
      <c r="H4" s="23" t="s">
        <v>31</v>
      </c>
      <c r="I4" s="20"/>
      <c r="J4" s="22" t="s">
        <v>2</v>
      </c>
    </row>
    <row r="5" spans="1:10" ht="17.45" customHeight="1">
      <c r="A5" s="18"/>
      <c r="B5" s="4"/>
      <c r="C5" s="11" t="s">
        <v>28</v>
      </c>
      <c r="D5" s="21"/>
      <c r="E5" s="5"/>
      <c r="F5" s="11" t="s">
        <v>28</v>
      </c>
      <c r="G5" s="21"/>
      <c r="H5" s="5"/>
      <c r="I5" s="11" t="s">
        <v>28</v>
      </c>
      <c r="J5" s="22"/>
    </row>
    <row r="6" spans="1:10" ht="24.6" customHeight="1">
      <c r="A6" s="6" t="s">
        <v>3</v>
      </c>
      <c r="B6" s="7">
        <f>SUM(B7:B28)+(1838)</f>
        <v>5206</v>
      </c>
      <c r="C6" s="7">
        <f t="shared" ref="C6" si="0">SUM(C7:C28)</f>
        <v>353</v>
      </c>
      <c r="D6" s="7">
        <f>SUM(D7:D28)+(113173013)</f>
        <v>701294525</v>
      </c>
      <c r="E6" s="7">
        <f>SUM(E7:E28)+(1206)</f>
        <v>3446</v>
      </c>
      <c r="F6" s="7">
        <f t="shared" ref="F6:I6" si="1">SUM(F7:F28)</f>
        <v>240</v>
      </c>
      <c r="G6" s="7">
        <f>SUM(G7:G28)+(79203354)</f>
        <v>487519113</v>
      </c>
      <c r="H6" s="7">
        <f>SUM(H7:H28)+(632)</f>
        <v>1760</v>
      </c>
      <c r="I6" s="7">
        <f t="shared" si="1"/>
        <v>113</v>
      </c>
      <c r="J6" s="7">
        <f>SUM(J7:J28)+(33969659)</f>
        <v>213775412</v>
      </c>
    </row>
    <row r="7" spans="1:10" ht="24.6" customHeight="1">
      <c r="A7" s="6" t="s">
        <v>20</v>
      </c>
      <c r="B7" s="7">
        <f>E7+H7</f>
        <v>507</v>
      </c>
      <c r="C7" s="7">
        <f t="shared" ref="C7:C28" si="2">F7+I7</f>
        <v>49</v>
      </c>
      <c r="D7" s="7">
        <f t="shared" ref="D7:D28" si="3">G7+J7</f>
        <v>89543588</v>
      </c>
      <c r="E7" s="7">
        <v>343</v>
      </c>
      <c r="F7" s="7">
        <v>34</v>
      </c>
      <c r="G7" s="7">
        <v>63844594</v>
      </c>
      <c r="H7" s="7">
        <v>164</v>
      </c>
      <c r="I7" s="7">
        <v>15</v>
      </c>
      <c r="J7" s="7">
        <v>25698994</v>
      </c>
    </row>
    <row r="8" spans="1:10" ht="24.6" customHeight="1">
      <c r="A8" s="6" t="s">
        <v>21</v>
      </c>
      <c r="B8" s="7">
        <f t="shared" ref="B8:B28" si="4">E8+H8</f>
        <v>617</v>
      </c>
      <c r="C8" s="7">
        <f t="shared" si="2"/>
        <v>55</v>
      </c>
      <c r="D8" s="7">
        <f t="shared" si="3"/>
        <v>117957816</v>
      </c>
      <c r="E8" s="7">
        <v>404</v>
      </c>
      <c r="F8" s="7">
        <v>35</v>
      </c>
      <c r="G8" s="7">
        <v>79292336</v>
      </c>
      <c r="H8" s="7">
        <v>213</v>
      </c>
      <c r="I8" s="7">
        <v>20</v>
      </c>
      <c r="J8" s="7">
        <v>38665480</v>
      </c>
    </row>
    <row r="9" spans="1:10" ht="24.6" customHeight="1">
      <c r="A9" s="6" t="s">
        <v>25</v>
      </c>
      <c r="B9" s="7">
        <f t="shared" si="4"/>
        <v>248</v>
      </c>
      <c r="C9" s="7">
        <f t="shared" si="2"/>
        <v>22</v>
      </c>
      <c r="D9" s="7">
        <f t="shared" si="3"/>
        <v>46354074</v>
      </c>
      <c r="E9" s="7">
        <v>175</v>
      </c>
      <c r="F9" s="7">
        <v>16</v>
      </c>
      <c r="G9" s="7">
        <v>33133541</v>
      </c>
      <c r="H9" s="7">
        <v>73</v>
      </c>
      <c r="I9" s="7">
        <v>6</v>
      </c>
      <c r="J9" s="7">
        <v>13220533</v>
      </c>
    </row>
    <row r="10" spans="1:10" ht="24.6" customHeight="1">
      <c r="A10" s="6" t="s">
        <v>22</v>
      </c>
      <c r="B10" s="7">
        <f t="shared" si="4"/>
        <v>415</v>
      </c>
      <c r="C10" s="7">
        <f t="shared" si="2"/>
        <v>55</v>
      </c>
      <c r="D10" s="7">
        <f t="shared" si="3"/>
        <v>68467809</v>
      </c>
      <c r="E10" s="7">
        <v>290</v>
      </c>
      <c r="F10" s="7">
        <v>41</v>
      </c>
      <c r="G10" s="7">
        <v>49396902</v>
      </c>
      <c r="H10" s="7">
        <v>125</v>
      </c>
      <c r="I10" s="7">
        <v>14</v>
      </c>
      <c r="J10" s="7">
        <v>19070907</v>
      </c>
    </row>
    <row r="11" spans="1:10" ht="24.6" customHeight="1">
      <c r="A11" s="6" t="s">
        <v>23</v>
      </c>
      <c r="B11" s="7">
        <f t="shared" si="4"/>
        <v>243</v>
      </c>
      <c r="C11" s="7">
        <f t="shared" si="2"/>
        <v>26</v>
      </c>
      <c r="D11" s="7">
        <f t="shared" si="3"/>
        <v>35938625</v>
      </c>
      <c r="E11" s="7">
        <v>149</v>
      </c>
      <c r="F11" s="7">
        <v>17</v>
      </c>
      <c r="G11" s="7">
        <v>22646714</v>
      </c>
      <c r="H11" s="7">
        <v>94</v>
      </c>
      <c r="I11" s="7">
        <v>9</v>
      </c>
      <c r="J11" s="7">
        <v>13291911</v>
      </c>
    </row>
    <row r="12" spans="1:10" ht="24.6" customHeight="1">
      <c r="A12" s="6" t="s">
        <v>24</v>
      </c>
      <c r="B12" s="7">
        <f t="shared" si="4"/>
        <v>381</v>
      </c>
      <c r="C12" s="7">
        <f t="shared" si="2"/>
        <v>42</v>
      </c>
      <c r="D12" s="7">
        <f t="shared" si="3"/>
        <v>62407716</v>
      </c>
      <c r="E12" s="7">
        <v>250</v>
      </c>
      <c r="F12" s="7">
        <v>31</v>
      </c>
      <c r="G12" s="7">
        <v>44322688</v>
      </c>
      <c r="H12" s="7">
        <v>131</v>
      </c>
      <c r="I12" s="7">
        <v>11</v>
      </c>
      <c r="J12" s="7">
        <v>18085028</v>
      </c>
    </row>
    <row r="13" spans="1:10" ht="24.6" customHeight="1">
      <c r="A13" s="8" t="s">
        <v>4</v>
      </c>
      <c r="B13" s="9">
        <f t="shared" si="4"/>
        <v>62</v>
      </c>
      <c r="C13" s="9">
        <f t="shared" si="2"/>
        <v>8</v>
      </c>
      <c r="D13" s="9">
        <f t="shared" si="3"/>
        <v>10896701</v>
      </c>
      <c r="E13" s="9">
        <v>40</v>
      </c>
      <c r="F13" s="9">
        <v>5</v>
      </c>
      <c r="G13" s="9">
        <v>7430679</v>
      </c>
      <c r="H13" s="9">
        <v>22</v>
      </c>
      <c r="I13" s="9">
        <v>3</v>
      </c>
      <c r="J13" s="9">
        <v>3466022</v>
      </c>
    </row>
    <row r="14" spans="1:10" ht="24.6" customHeight="1">
      <c r="A14" s="8" t="s">
        <v>5</v>
      </c>
      <c r="B14" s="9">
        <f t="shared" si="4"/>
        <v>81</v>
      </c>
      <c r="C14" s="9">
        <f t="shared" si="2"/>
        <v>15</v>
      </c>
      <c r="D14" s="9">
        <f t="shared" si="3"/>
        <v>14613638</v>
      </c>
      <c r="E14" s="9">
        <v>57</v>
      </c>
      <c r="F14" s="9">
        <v>9</v>
      </c>
      <c r="G14" s="9">
        <v>10600200</v>
      </c>
      <c r="H14" s="9">
        <v>24</v>
      </c>
      <c r="I14" s="9">
        <v>6</v>
      </c>
      <c r="J14" s="9">
        <v>4013438</v>
      </c>
    </row>
    <row r="15" spans="1:10" ht="24.6" customHeight="1">
      <c r="A15" s="8" t="s">
        <v>6</v>
      </c>
      <c r="B15" s="9">
        <f t="shared" si="4"/>
        <v>75</v>
      </c>
      <c r="C15" s="9">
        <f t="shared" si="2"/>
        <v>9</v>
      </c>
      <c r="D15" s="9">
        <f t="shared" si="3"/>
        <v>14111900</v>
      </c>
      <c r="E15" s="9">
        <v>54</v>
      </c>
      <c r="F15" s="9">
        <v>6</v>
      </c>
      <c r="G15" s="9">
        <v>10984386</v>
      </c>
      <c r="H15" s="9">
        <v>21</v>
      </c>
      <c r="I15" s="9">
        <v>3</v>
      </c>
      <c r="J15" s="9">
        <v>3127514</v>
      </c>
    </row>
    <row r="16" spans="1:10" ht="24.6" customHeight="1">
      <c r="A16" s="8" t="s">
        <v>7</v>
      </c>
      <c r="B16" s="9">
        <f t="shared" si="4"/>
        <v>179</v>
      </c>
      <c r="C16" s="9">
        <f t="shared" si="2"/>
        <v>16</v>
      </c>
      <c r="D16" s="9">
        <f t="shared" si="3"/>
        <v>28987669</v>
      </c>
      <c r="E16" s="9">
        <v>129</v>
      </c>
      <c r="F16" s="9">
        <v>11</v>
      </c>
      <c r="G16" s="9">
        <v>21897005</v>
      </c>
      <c r="H16" s="9">
        <v>50</v>
      </c>
      <c r="I16" s="9">
        <v>5</v>
      </c>
      <c r="J16" s="9">
        <v>7090664</v>
      </c>
    </row>
    <row r="17" spans="1:10" ht="24.6" customHeight="1">
      <c r="A17" s="8" t="s">
        <v>8</v>
      </c>
      <c r="B17" s="9">
        <f t="shared" si="4"/>
        <v>65</v>
      </c>
      <c r="C17" s="9">
        <f t="shared" si="2"/>
        <v>6</v>
      </c>
      <c r="D17" s="9">
        <f t="shared" si="3"/>
        <v>11175152</v>
      </c>
      <c r="E17" s="9">
        <v>36</v>
      </c>
      <c r="F17" s="9">
        <v>2</v>
      </c>
      <c r="G17" s="9">
        <v>6059061</v>
      </c>
      <c r="H17" s="9">
        <v>29</v>
      </c>
      <c r="I17" s="9">
        <v>4</v>
      </c>
      <c r="J17" s="9">
        <v>5116091</v>
      </c>
    </row>
    <row r="18" spans="1:10" ht="24.6" customHeight="1">
      <c r="A18" s="8" t="s">
        <v>9</v>
      </c>
      <c r="B18" s="9">
        <f t="shared" si="4"/>
        <v>91</v>
      </c>
      <c r="C18" s="9">
        <f t="shared" si="2"/>
        <v>6</v>
      </c>
      <c r="D18" s="9">
        <f t="shared" si="3"/>
        <v>15965781</v>
      </c>
      <c r="E18" s="9">
        <v>66</v>
      </c>
      <c r="F18" s="9">
        <v>4</v>
      </c>
      <c r="G18" s="9">
        <v>12231561</v>
      </c>
      <c r="H18" s="9">
        <v>25</v>
      </c>
      <c r="I18" s="9">
        <v>2</v>
      </c>
      <c r="J18" s="9">
        <v>3734220</v>
      </c>
    </row>
    <row r="19" spans="1:10" ht="24.6" customHeight="1">
      <c r="A19" s="8" t="s">
        <v>10</v>
      </c>
      <c r="B19" s="9">
        <f t="shared" si="4"/>
        <v>37</v>
      </c>
      <c r="C19" s="9">
        <f t="shared" si="2"/>
        <v>6</v>
      </c>
      <c r="D19" s="9">
        <f t="shared" si="3"/>
        <v>5945176</v>
      </c>
      <c r="E19" s="9">
        <v>25</v>
      </c>
      <c r="F19" s="9">
        <v>4</v>
      </c>
      <c r="G19" s="9">
        <v>4456083</v>
      </c>
      <c r="H19" s="9">
        <v>12</v>
      </c>
      <c r="I19" s="9">
        <v>2</v>
      </c>
      <c r="J19" s="9">
        <v>1489093</v>
      </c>
    </row>
    <row r="20" spans="1:10" ht="24.6" customHeight="1">
      <c r="A20" s="8" t="s">
        <v>11</v>
      </c>
      <c r="B20" s="9">
        <f t="shared" si="4"/>
        <v>110</v>
      </c>
      <c r="C20" s="9">
        <f t="shared" si="2"/>
        <v>6</v>
      </c>
      <c r="D20" s="9">
        <f t="shared" si="3"/>
        <v>18596800</v>
      </c>
      <c r="E20" s="9">
        <v>66</v>
      </c>
      <c r="F20" s="9">
        <v>4</v>
      </c>
      <c r="G20" s="9">
        <v>12011769</v>
      </c>
      <c r="H20" s="9">
        <v>44</v>
      </c>
      <c r="I20" s="9">
        <v>2</v>
      </c>
      <c r="J20" s="9">
        <v>6585031</v>
      </c>
    </row>
    <row r="21" spans="1:10" ht="24.6" customHeight="1">
      <c r="A21" s="8" t="s">
        <v>12</v>
      </c>
      <c r="B21" s="9">
        <f t="shared" si="4"/>
        <v>17</v>
      </c>
      <c r="C21" s="9">
        <f t="shared" si="2"/>
        <v>0</v>
      </c>
      <c r="D21" s="9">
        <f t="shared" si="3"/>
        <v>2269927</v>
      </c>
      <c r="E21" s="9">
        <v>8</v>
      </c>
      <c r="F21" s="9">
        <v>0</v>
      </c>
      <c r="G21" s="9">
        <v>1079546</v>
      </c>
      <c r="H21" s="9">
        <v>9</v>
      </c>
      <c r="I21" s="9">
        <v>0</v>
      </c>
      <c r="J21" s="9">
        <v>1190381</v>
      </c>
    </row>
    <row r="22" spans="1:10" ht="24.6" customHeight="1">
      <c r="A22" s="8" t="s">
        <v>13</v>
      </c>
      <c r="B22" s="9">
        <f t="shared" si="4"/>
        <v>44</v>
      </c>
      <c r="C22" s="9">
        <f t="shared" si="2"/>
        <v>9</v>
      </c>
      <c r="D22" s="9">
        <f t="shared" si="3"/>
        <v>7470822</v>
      </c>
      <c r="E22" s="9">
        <v>28</v>
      </c>
      <c r="F22" s="9">
        <v>7</v>
      </c>
      <c r="G22" s="9">
        <v>4481648</v>
      </c>
      <c r="H22" s="9">
        <v>16</v>
      </c>
      <c r="I22" s="9">
        <v>2</v>
      </c>
      <c r="J22" s="9">
        <v>2989174</v>
      </c>
    </row>
    <row r="23" spans="1:10" ht="24.6" customHeight="1">
      <c r="A23" s="8" t="s">
        <v>14</v>
      </c>
      <c r="B23" s="9">
        <f t="shared" si="4"/>
        <v>10</v>
      </c>
      <c r="C23" s="9">
        <f t="shared" si="2"/>
        <v>2</v>
      </c>
      <c r="D23" s="9">
        <f t="shared" si="3"/>
        <v>1438630</v>
      </c>
      <c r="E23" s="9">
        <v>3</v>
      </c>
      <c r="F23" s="9">
        <v>0</v>
      </c>
      <c r="G23" s="9">
        <v>565062</v>
      </c>
      <c r="H23" s="9">
        <v>7</v>
      </c>
      <c r="I23" s="9">
        <v>2</v>
      </c>
      <c r="J23" s="9">
        <v>873568</v>
      </c>
    </row>
    <row r="24" spans="1:10" ht="24.6" customHeight="1">
      <c r="A24" s="8" t="s">
        <v>15</v>
      </c>
      <c r="B24" s="9">
        <f t="shared" si="4"/>
        <v>52</v>
      </c>
      <c r="C24" s="9">
        <f t="shared" si="2"/>
        <v>5</v>
      </c>
      <c r="D24" s="9">
        <f t="shared" si="3"/>
        <v>10493206</v>
      </c>
      <c r="E24" s="9">
        <v>26</v>
      </c>
      <c r="F24" s="9">
        <v>2</v>
      </c>
      <c r="G24" s="9">
        <v>5854889</v>
      </c>
      <c r="H24" s="9">
        <v>26</v>
      </c>
      <c r="I24" s="9">
        <v>3</v>
      </c>
      <c r="J24" s="9">
        <v>4638317</v>
      </c>
    </row>
    <row r="25" spans="1:10" ht="24.6" customHeight="1">
      <c r="A25" s="8" t="s">
        <v>16</v>
      </c>
      <c r="B25" s="9">
        <f t="shared" si="4"/>
        <v>77</v>
      </c>
      <c r="C25" s="9">
        <f t="shared" si="2"/>
        <v>6</v>
      </c>
      <c r="D25" s="9">
        <f t="shared" si="3"/>
        <v>15941054</v>
      </c>
      <c r="E25" s="9">
        <v>48</v>
      </c>
      <c r="F25" s="9">
        <v>5</v>
      </c>
      <c r="G25" s="9">
        <v>10407256</v>
      </c>
      <c r="H25" s="9">
        <v>29</v>
      </c>
      <c r="I25" s="9">
        <v>1</v>
      </c>
      <c r="J25" s="9">
        <v>5533798</v>
      </c>
    </row>
    <row r="26" spans="1:10" ht="24.6" customHeight="1">
      <c r="A26" s="8" t="s">
        <v>17</v>
      </c>
      <c r="B26" s="9">
        <f t="shared" si="4"/>
        <v>45</v>
      </c>
      <c r="C26" s="9">
        <f t="shared" si="2"/>
        <v>9</v>
      </c>
      <c r="D26" s="9">
        <f t="shared" si="3"/>
        <v>6725575</v>
      </c>
      <c r="E26" s="9">
        <v>34</v>
      </c>
      <c r="F26" s="9">
        <v>6</v>
      </c>
      <c r="G26" s="9">
        <v>5277962</v>
      </c>
      <c r="H26" s="9">
        <v>11</v>
      </c>
      <c r="I26" s="9">
        <v>3</v>
      </c>
      <c r="J26" s="9">
        <v>1447613</v>
      </c>
    </row>
    <row r="27" spans="1:10" ht="24.6" customHeight="1">
      <c r="A27" s="8" t="s">
        <v>18</v>
      </c>
      <c r="B27" s="9">
        <f t="shared" si="4"/>
        <v>12</v>
      </c>
      <c r="C27" s="9">
        <f t="shared" si="2"/>
        <v>1</v>
      </c>
      <c r="D27" s="9">
        <f t="shared" si="3"/>
        <v>2819853</v>
      </c>
      <c r="E27" s="9">
        <v>9</v>
      </c>
      <c r="F27" s="9">
        <v>1</v>
      </c>
      <c r="G27" s="9">
        <v>2341877</v>
      </c>
      <c r="H27" s="9">
        <v>3</v>
      </c>
      <c r="I27" s="9">
        <v>0</v>
      </c>
      <c r="J27" s="9">
        <v>477976</v>
      </c>
    </row>
    <row r="28" spans="1:10" ht="24.6" customHeight="1">
      <c r="A28" s="8" t="s">
        <v>19</v>
      </c>
      <c r="B28" s="9">
        <f t="shared" si="4"/>
        <v>0</v>
      </c>
      <c r="C28" s="9">
        <f t="shared" si="2"/>
        <v>0</v>
      </c>
      <c r="D28" s="9">
        <f t="shared" si="3"/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</row>
    <row r="29" spans="1:10" s="13" customFormat="1" ht="66" customHeight="1">
      <c r="A29" s="14" t="s">
        <v>33</v>
      </c>
      <c r="B29" s="15"/>
      <c r="C29" s="15"/>
      <c r="D29" s="15"/>
      <c r="E29" s="15"/>
      <c r="F29" s="15"/>
      <c r="G29" s="15"/>
      <c r="H29" s="16"/>
      <c r="I29" s="16"/>
      <c r="J29" s="16"/>
    </row>
  </sheetData>
  <mergeCells count="11">
    <mergeCell ref="A29:J29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2025-02-13T08:50:12Z</dcterms:modified>
</cp:coreProperties>
</file>