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28F56CC0-6140-4995-9DB5-24C37B8F4954}" xr6:coauthVersionLast="47" xr6:coauthVersionMax="47" xr10:uidLastSave="{00000000-0000-0000-0000-000000000000}"/>
  <bookViews>
    <workbookView xWindow="1515" yWindow="151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B6" i="4"/>
  <c r="J6" i="4"/>
  <c r="H6" i="4"/>
  <c r="G6" i="4"/>
  <c r="E6" i="4"/>
  <c r="I6" i="4" l="1"/>
  <c r="F6" i="4"/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C6" i="4" l="1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<sst xmlns="http://schemas.openxmlformats.org/spreadsheetml/2006/main" count="37" uniqueCount="31">
  <si>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</si>
  <si>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</si>
  <si>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</si>
  <si>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</si>
  <si>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</si>
  <si>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</si>
  <si>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</si>
  <si>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</si>
  <si>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</si>
  <si>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</si>
  <si>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</si>
  <si>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</si>
  <si>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</si>
  <si>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</si>
  <si>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</si>
  <si>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</si>
  <si>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</si>
  <si>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</si>
  <si>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勞工保險失能年金給付人數、金額及首發人數－按性別及行業分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</si>
  <si>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</si>
  <si>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</si>
  <si>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</si>
  <si>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</si>
  <si>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</si>
  <si>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</si>
  <si>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</si>
  <si>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</si>
  <si>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</si>
  <si>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</si>
  <si>
    <t>總　　計</t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</si>
  <si>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」，首發則不含國併勞；國併勞無行業分類，故細項加總容與總計不合。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</si>
</sst>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0" xfId="0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3.875" style="1" bestFit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18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20" t="s">
        <v>4</v>
      </c>
      <c r="B3" s="22" t="s">
        <v>20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>
      <c r="A4" s="21"/>
      <c r="B4" s="26" t="s">
        <v>19</v>
      </c>
      <c r="C4" s="23"/>
      <c r="D4" s="24" t="s">
        <v>2</v>
      </c>
      <c r="E4" s="26" t="s">
        <v>19</v>
      </c>
      <c r="F4" s="23"/>
      <c r="G4" s="24" t="s">
        <v>2</v>
      </c>
      <c r="H4" s="26" t="s">
        <v>19</v>
      </c>
      <c r="I4" s="23"/>
      <c r="J4" s="25" t="s">
        <v>2</v>
      </c>
    </row>
    <row r="5" spans="1:10" ht="17.45" customHeight="1">
      <c r="A5" s="21"/>
      <c r="B5" s="4"/>
      <c r="C5" s="9" t="s">
        <v>5</v>
      </c>
      <c r="D5" s="24"/>
      <c r="E5" s="5"/>
      <c r="F5" s="9" t="s">
        <v>5</v>
      </c>
      <c r="G5" s="24"/>
      <c r="H5" s="5"/>
      <c r="I5" s="9" t="s">
        <v>5</v>
      </c>
      <c r="J5" s="25"/>
    </row>
    <row r="6" spans="1:10" ht="24" customHeight="1">
      <c r="A6" s="15" t="s">
        <v>29</v>
      </c>
      <c r="B6" s="6">
        <f>SUM(B7:B25)+(1838)</f>
        <v>5206</v>
      </c>
      <c r="C6" s="6">
        <f t="shared" ref="C6:I6" si="0">SUM(C7:C25)</f>
        <v>353</v>
      </c>
      <c r="D6" s="6">
        <f>SUM(D7:D25)+(113173013)</f>
        <v>701294525</v>
      </c>
      <c r="E6" s="6">
        <f>SUM(E7:E25)+(1206)</f>
        <v>3446</v>
      </c>
      <c r="F6" s="6">
        <f t="shared" si="0"/>
        <v>240</v>
      </c>
      <c r="G6" s="6">
        <f>SUM(G7:G25)+(79203354)</f>
        <v>487519113</v>
      </c>
      <c r="H6" s="6">
        <f>SUM(H7:H25)+(632)</f>
        <v>1760</v>
      </c>
      <c r="I6" s="6">
        <f t="shared" si="0"/>
        <v>113</v>
      </c>
      <c r="J6" s="6">
        <f>SUM(J7:J25)+(33969659)</f>
        <v>213775412</v>
      </c>
    </row>
    <row r="7" spans="1:10" ht="33">
      <c r="A7" s="16" t="s">
        <v>21</v>
      </c>
      <c r="B7" s="7">
        <f>E7+H7</f>
        <v>121</v>
      </c>
      <c r="C7" s="7">
        <f t="shared" ref="C7:C25" si="1">F7+I7</f>
        <v>14</v>
      </c>
      <c r="D7" s="7">
        <f t="shared" ref="D7:D25" si="2">G7+J7</f>
        <v>17763052</v>
      </c>
      <c r="E7" s="7">
        <v>67</v>
      </c>
      <c r="F7" s="7">
        <v>8</v>
      </c>
      <c r="G7" s="7">
        <v>10835968</v>
      </c>
      <c r="H7" s="7">
        <v>54</v>
      </c>
      <c r="I7" s="7">
        <v>6</v>
      </c>
      <c r="J7" s="7">
        <v>6927084</v>
      </c>
    </row>
    <row r="8" spans="1:10" ht="33">
      <c r="A8" s="16" t="s">
        <v>22</v>
      </c>
      <c r="B8" s="7">
        <f t="shared" ref="B8:B25" si="3">E8+H8</f>
        <v>2</v>
      </c>
      <c r="C8" s="7">
        <f t="shared" si="1"/>
        <v>0</v>
      </c>
      <c r="D8" s="7">
        <f t="shared" si="2"/>
        <v>332508</v>
      </c>
      <c r="E8" s="7">
        <v>0</v>
      </c>
      <c r="F8" s="7">
        <v>0</v>
      </c>
      <c r="G8" s="7">
        <v>0</v>
      </c>
      <c r="H8" s="7">
        <v>2</v>
      </c>
      <c r="I8" s="7">
        <v>0</v>
      </c>
      <c r="J8" s="7">
        <v>332508</v>
      </c>
    </row>
    <row r="9" spans="1:10" ht="24" customHeight="1">
      <c r="A9" s="13" t="s">
        <v>7</v>
      </c>
      <c r="B9" s="7">
        <f t="shared" si="3"/>
        <v>975</v>
      </c>
      <c r="C9" s="7">
        <f t="shared" si="1"/>
        <v>87</v>
      </c>
      <c r="D9" s="7">
        <f t="shared" si="2"/>
        <v>179594764</v>
      </c>
      <c r="E9" s="7">
        <v>666</v>
      </c>
      <c r="F9" s="7">
        <v>59</v>
      </c>
      <c r="G9" s="7">
        <v>130059070</v>
      </c>
      <c r="H9" s="7">
        <v>309</v>
      </c>
      <c r="I9" s="7">
        <v>28</v>
      </c>
      <c r="J9" s="7">
        <v>49535694</v>
      </c>
    </row>
    <row r="10" spans="1:10" ht="33">
      <c r="A10" s="16" t="s">
        <v>23</v>
      </c>
      <c r="B10" s="7">
        <f t="shared" si="3"/>
        <v>19</v>
      </c>
      <c r="C10" s="7">
        <f t="shared" si="1"/>
        <v>2</v>
      </c>
      <c r="D10" s="7">
        <f t="shared" si="2"/>
        <v>6411635</v>
      </c>
      <c r="E10" s="7">
        <v>13</v>
      </c>
      <c r="F10" s="7">
        <v>0</v>
      </c>
      <c r="G10" s="7">
        <v>5128310</v>
      </c>
      <c r="H10" s="7">
        <v>6</v>
      </c>
      <c r="I10" s="7">
        <v>2</v>
      </c>
      <c r="J10" s="7">
        <v>1283325</v>
      </c>
    </row>
    <row r="11" spans="1:10" ht="33">
      <c r="A11" s="16" t="s">
        <v>24</v>
      </c>
      <c r="B11" s="7">
        <f t="shared" si="3"/>
        <v>18</v>
      </c>
      <c r="C11" s="7">
        <f t="shared" si="1"/>
        <v>0</v>
      </c>
      <c r="D11" s="7">
        <f t="shared" si="2"/>
        <v>2719428</v>
      </c>
      <c r="E11" s="7">
        <v>15</v>
      </c>
      <c r="F11" s="7">
        <v>0</v>
      </c>
      <c r="G11" s="7">
        <v>2387666</v>
      </c>
      <c r="H11" s="7">
        <v>3</v>
      </c>
      <c r="I11" s="7">
        <v>0</v>
      </c>
      <c r="J11" s="7">
        <v>331762</v>
      </c>
    </row>
    <row r="12" spans="1:10" ht="24" customHeight="1">
      <c r="A12" s="13" t="s">
        <v>8</v>
      </c>
      <c r="B12" s="7">
        <f t="shared" si="3"/>
        <v>320</v>
      </c>
      <c r="C12" s="7">
        <f t="shared" si="1"/>
        <v>39</v>
      </c>
      <c r="D12" s="7">
        <f t="shared" si="2"/>
        <v>54404971</v>
      </c>
      <c r="E12" s="7">
        <v>250</v>
      </c>
      <c r="F12" s="7">
        <v>30</v>
      </c>
      <c r="G12" s="7">
        <v>42904374</v>
      </c>
      <c r="H12" s="7">
        <v>70</v>
      </c>
      <c r="I12" s="7">
        <v>9</v>
      </c>
      <c r="J12" s="7">
        <v>11500597</v>
      </c>
    </row>
    <row r="13" spans="1:10" ht="24" customHeight="1">
      <c r="A13" s="13" t="s">
        <v>9</v>
      </c>
      <c r="B13" s="7">
        <f t="shared" si="3"/>
        <v>518</v>
      </c>
      <c r="C13" s="7">
        <f t="shared" si="1"/>
        <v>49</v>
      </c>
      <c r="D13" s="7">
        <f t="shared" si="2"/>
        <v>91653411</v>
      </c>
      <c r="E13" s="7">
        <v>349</v>
      </c>
      <c r="F13" s="7">
        <v>36</v>
      </c>
      <c r="G13" s="7">
        <v>62488183</v>
      </c>
      <c r="H13" s="7">
        <v>169</v>
      </c>
      <c r="I13" s="7">
        <v>13</v>
      </c>
      <c r="J13" s="7">
        <v>29165228</v>
      </c>
    </row>
    <row r="14" spans="1:10" ht="24" customHeight="1">
      <c r="A14" s="13" t="s">
        <v>10</v>
      </c>
      <c r="B14" s="7">
        <f t="shared" si="3"/>
        <v>185</v>
      </c>
      <c r="C14" s="7">
        <f t="shared" si="1"/>
        <v>15</v>
      </c>
      <c r="D14" s="7">
        <f t="shared" si="2"/>
        <v>35061789</v>
      </c>
      <c r="E14" s="7">
        <v>148</v>
      </c>
      <c r="F14" s="7">
        <v>13</v>
      </c>
      <c r="G14" s="7">
        <v>27873932</v>
      </c>
      <c r="H14" s="7">
        <v>37</v>
      </c>
      <c r="I14" s="7">
        <v>2</v>
      </c>
      <c r="J14" s="7">
        <v>7187857</v>
      </c>
    </row>
    <row r="15" spans="1:10" ht="24" customHeight="1">
      <c r="A15" s="13" t="s">
        <v>11</v>
      </c>
      <c r="B15" s="7">
        <f t="shared" si="3"/>
        <v>136</v>
      </c>
      <c r="C15" s="7">
        <f t="shared" si="1"/>
        <v>13</v>
      </c>
      <c r="D15" s="7">
        <f t="shared" si="2"/>
        <v>17590079</v>
      </c>
      <c r="E15" s="7">
        <v>76</v>
      </c>
      <c r="F15" s="7">
        <v>9</v>
      </c>
      <c r="G15" s="7">
        <v>9938906</v>
      </c>
      <c r="H15" s="7">
        <v>60</v>
      </c>
      <c r="I15" s="7">
        <v>4</v>
      </c>
      <c r="J15" s="7">
        <v>7651173</v>
      </c>
    </row>
    <row r="16" spans="1:10" ht="33">
      <c r="A16" s="16" t="s">
        <v>25</v>
      </c>
      <c r="B16" s="7">
        <f t="shared" si="3"/>
        <v>63</v>
      </c>
      <c r="C16" s="7">
        <f t="shared" si="1"/>
        <v>10</v>
      </c>
      <c r="D16" s="7">
        <f t="shared" si="2"/>
        <v>12321673</v>
      </c>
      <c r="E16" s="7">
        <v>44</v>
      </c>
      <c r="F16" s="7">
        <v>8</v>
      </c>
      <c r="G16" s="7">
        <v>8966184</v>
      </c>
      <c r="H16" s="7">
        <v>19</v>
      </c>
      <c r="I16" s="7">
        <v>2</v>
      </c>
      <c r="J16" s="7">
        <v>3355489</v>
      </c>
    </row>
    <row r="17" spans="1:10" ht="24" customHeight="1">
      <c r="A17" s="13" t="s">
        <v>12</v>
      </c>
      <c r="B17" s="7">
        <f t="shared" si="3"/>
        <v>93</v>
      </c>
      <c r="C17" s="7">
        <f t="shared" si="1"/>
        <v>7</v>
      </c>
      <c r="D17" s="7">
        <f t="shared" si="2"/>
        <v>21721181</v>
      </c>
      <c r="E17" s="7">
        <v>45</v>
      </c>
      <c r="F17" s="7">
        <v>3</v>
      </c>
      <c r="G17" s="7">
        <v>10837247</v>
      </c>
      <c r="H17" s="7">
        <v>48</v>
      </c>
      <c r="I17" s="7">
        <v>4</v>
      </c>
      <c r="J17" s="7">
        <v>10883934</v>
      </c>
    </row>
    <row r="18" spans="1:10" ht="24" customHeight="1">
      <c r="A18" s="13" t="s">
        <v>13</v>
      </c>
      <c r="B18" s="7">
        <f t="shared" si="3"/>
        <v>47</v>
      </c>
      <c r="C18" s="7">
        <f t="shared" si="1"/>
        <v>3</v>
      </c>
      <c r="D18" s="7">
        <f t="shared" si="2"/>
        <v>8364438</v>
      </c>
      <c r="E18" s="7">
        <v>24</v>
      </c>
      <c r="F18" s="7">
        <v>2</v>
      </c>
      <c r="G18" s="7">
        <v>4906821</v>
      </c>
      <c r="H18" s="7">
        <v>23</v>
      </c>
      <c r="I18" s="7">
        <v>1</v>
      </c>
      <c r="J18" s="7">
        <v>3457617</v>
      </c>
    </row>
    <row r="19" spans="1:10" ht="33">
      <c r="A19" s="16" t="s">
        <v>26</v>
      </c>
      <c r="B19" s="7">
        <f t="shared" si="3"/>
        <v>97</v>
      </c>
      <c r="C19" s="7">
        <f t="shared" si="1"/>
        <v>14</v>
      </c>
      <c r="D19" s="7">
        <f t="shared" si="2"/>
        <v>17096513</v>
      </c>
      <c r="E19" s="7">
        <v>62</v>
      </c>
      <c r="F19" s="7">
        <v>11</v>
      </c>
      <c r="G19" s="7">
        <v>11358632</v>
      </c>
      <c r="H19" s="7">
        <v>35</v>
      </c>
      <c r="I19" s="7">
        <v>3</v>
      </c>
      <c r="J19" s="7">
        <v>5737881</v>
      </c>
    </row>
    <row r="20" spans="1:10" ht="24" customHeight="1">
      <c r="A20" s="13" t="s">
        <v>14</v>
      </c>
      <c r="B20" s="7">
        <f t="shared" si="3"/>
        <v>189</v>
      </c>
      <c r="C20" s="7">
        <f t="shared" si="1"/>
        <v>22</v>
      </c>
      <c r="D20" s="7">
        <f t="shared" si="2"/>
        <v>27798079</v>
      </c>
      <c r="E20" s="7">
        <v>148</v>
      </c>
      <c r="F20" s="7">
        <v>16</v>
      </c>
      <c r="G20" s="7">
        <v>22855269</v>
      </c>
      <c r="H20" s="7">
        <v>41</v>
      </c>
      <c r="I20" s="7">
        <v>6</v>
      </c>
      <c r="J20" s="7">
        <v>4942810</v>
      </c>
    </row>
    <row r="21" spans="1:10" ht="49.5">
      <c r="A21" s="16" t="s">
        <v>27</v>
      </c>
      <c r="B21" s="7">
        <f t="shared" si="3"/>
        <v>71</v>
      </c>
      <c r="C21" s="7">
        <f t="shared" si="1"/>
        <v>10</v>
      </c>
      <c r="D21" s="7">
        <f t="shared" si="2"/>
        <v>15889019</v>
      </c>
      <c r="E21" s="7">
        <v>53</v>
      </c>
      <c r="F21" s="7">
        <v>7</v>
      </c>
      <c r="G21" s="7">
        <v>12361855</v>
      </c>
      <c r="H21" s="7">
        <v>18</v>
      </c>
      <c r="I21" s="7">
        <v>3</v>
      </c>
      <c r="J21" s="7">
        <v>3527164</v>
      </c>
    </row>
    <row r="22" spans="1:10" ht="24" customHeight="1">
      <c r="A22" s="13" t="s">
        <v>15</v>
      </c>
      <c r="B22" s="7">
        <f t="shared" si="3"/>
        <v>81</v>
      </c>
      <c r="C22" s="7">
        <f t="shared" si="1"/>
        <v>13</v>
      </c>
      <c r="D22" s="7">
        <f t="shared" si="2"/>
        <v>11274522</v>
      </c>
      <c r="E22" s="7">
        <v>37</v>
      </c>
      <c r="F22" s="7">
        <v>7</v>
      </c>
      <c r="G22" s="7">
        <v>5364532</v>
      </c>
      <c r="H22" s="7">
        <v>44</v>
      </c>
      <c r="I22" s="7">
        <v>6</v>
      </c>
      <c r="J22" s="7">
        <v>5909990</v>
      </c>
    </row>
    <row r="23" spans="1:10" ht="33">
      <c r="A23" s="13" t="s">
        <v>16</v>
      </c>
      <c r="B23" s="7">
        <f t="shared" si="3"/>
        <v>102</v>
      </c>
      <c r="C23" s="7">
        <f t="shared" si="1"/>
        <v>14</v>
      </c>
      <c r="D23" s="7">
        <f t="shared" si="2"/>
        <v>15759569</v>
      </c>
      <c r="E23" s="7">
        <v>47</v>
      </c>
      <c r="F23" s="7">
        <v>6</v>
      </c>
      <c r="G23" s="7">
        <v>7268640</v>
      </c>
      <c r="H23" s="7">
        <v>55</v>
      </c>
      <c r="I23" s="7">
        <v>8</v>
      </c>
      <c r="J23" s="7">
        <v>8490929</v>
      </c>
    </row>
    <row r="24" spans="1:10" ht="33">
      <c r="A24" s="16" t="s">
        <v>28</v>
      </c>
      <c r="B24" s="7">
        <f t="shared" si="3"/>
        <v>42</v>
      </c>
      <c r="C24" s="7">
        <f t="shared" si="1"/>
        <v>3</v>
      </c>
      <c r="D24" s="7">
        <f t="shared" si="2"/>
        <v>7118338</v>
      </c>
      <c r="E24" s="7">
        <v>25</v>
      </c>
      <c r="F24" s="7">
        <v>2</v>
      </c>
      <c r="G24" s="7">
        <v>4452318</v>
      </c>
      <c r="H24" s="7">
        <v>17</v>
      </c>
      <c r="I24" s="7">
        <v>1</v>
      </c>
      <c r="J24" s="7">
        <v>2666020</v>
      </c>
    </row>
    <row r="25" spans="1:10" ht="24" customHeight="1">
      <c r="A25" s="14" t="s">
        <v>17</v>
      </c>
      <c r="B25" s="12">
        <f t="shared" si="3"/>
        <v>289</v>
      </c>
      <c r="C25" s="12">
        <f t="shared" si="1"/>
        <v>38</v>
      </c>
      <c r="D25" s="12">
        <f t="shared" si="2"/>
        <v>45246543</v>
      </c>
      <c r="E25" s="12">
        <v>171</v>
      </c>
      <c r="F25" s="12">
        <v>23</v>
      </c>
      <c r="G25" s="12">
        <v>28327852</v>
      </c>
      <c r="H25" s="12">
        <v>118</v>
      </c>
      <c r="I25" s="12">
        <v>15</v>
      </c>
      <c r="J25" s="12">
        <v>16918691</v>
      </c>
    </row>
    <row r="26" spans="1:10" s="11" customFormat="1" ht="78.75" customHeight="1">
      <c r="A26" s="17" t="s">
        <v>30</v>
      </c>
      <c r="B26" s="18"/>
      <c r="C26" s="18"/>
      <c r="D26" s="18"/>
      <c r="E26" s="18"/>
      <c r="F26" s="18"/>
      <c r="G26" s="18"/>
      <c r="H26" s="19"/>
      <c r="I26" s="19"/>
      <c r="J26" s="19"/>
    </row>
  </sheetData>
  <mergeCells count="11"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2025-02-13T08:52:27Z</dcterms:modified>
</cp:coreProperties>
</file>