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5738550A-BABE-4F71-A767-F3C6981ABB61}" xr6:coauthVersionLast="47" xr6:coauthVersionMax="47" xr10:uidLastSave="{00000000-0000-0000-0000-000000000000}"/>
  <bookViews>
    <workbookView xWindow="8745" yWindow="585" windowWidth="18405" windowHeight="1059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20" l="1"/>
  <c r="F5" i="20"/>
  <c r="E5" i="20"/>
  <c r="D5" i="20"/>
  <c r="B5" i="20"/>
  <c r="C5" i="20" l="1"/>
  <c r="C28" i="20" l="1"/>
  <c r="B28" i="20"/>
  <c r="C27" i="20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</calcChain>
</file>

<file path=xl/sharedStrings.xml><?xml version="1.0" encoding="utf-8"?>
<sst xmlns="http://schemas.openxmlformats.org/spreadsheetml/2006/main" count="38" uniqueCount="34">
  <si>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</si>
  <si>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</si>
  <si>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</si>
  <si>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</si>
  <si>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</si>
  <si>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</si>
  <si>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</si>
  <si>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t>勞工職業災害保險門診給付件數及金額－按性別及縣市分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</si>
  <si>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</si>
  <si>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</si>
  <si>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</si>
  <si>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</si>
  <si>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</si>
  <si>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</si>
  <si>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</si>
  <si>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</si>
  <si>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</si>
  <si>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</si>
  <si>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</si>
  <si>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</si>
  <si>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</si>
  <si>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</si>
  <si>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</si>
  <si>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</si>
  <si>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</si>
  <si>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</si>
  <si>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</si>
  <si>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</si>
  <si>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</si>
  <si>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</si>
  <si>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</si>
  <si>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 xml:space="preserve">其他
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Arial"/>
        <family val="2"/>
      </rPr>
      <t>)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</si>
  <si>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</si>
  <si>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職災門診給付部分案件無細項分類，故細項加總容與總計不合。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</si>
</sst>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8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0" t="s">
        <v>7</v>
      </c>
      <c r="B1" s="21"/>
      <c r="C1" s="21"/>
      <c r="D1" s="21"/>
      <c r="E1" s="21"/>
      <c r="F1" s="21"/>
      <c r="G1" s="21"/>
    </row>
    <row r="2" spans="1:8" ht="18" customHeight="1">
      <c r="C2" s="4"/>
      <c r="D2" s="7" t="s">
        <v>0</v>
      </c>
      <c r="G2" s="3" t="s">
        <v>1</v>
      </c>
      <c r="H2" s="3"/>
    </row>
    <row r="3" spans="1:8" s="8" customFormat="1" ht="25.5" customHeight="1">
      <c r="A3" s="26" t="s">
        <v>2</v>
      </c>
      <c r="B3" s="24" t="s">
        <v>32</v>
      </c>
      <c r="C3" s="24"/>
      <c r="D3" s="22" t="s">
        <v>4</v>
      </c>
      <c r="E3" s="25"/>
      <c r="F3" s="22" t="s">
        <v>3</v>
      </c>
      <c r="G3" s="23"/>
    </row>
    <row r="4" spans="1:8" s="11" customFormat="1" ht="25.5" customHeight="1">
      <c r="A4" s="27"/>
      <c r="B4" s="9" t="s">
        <v>5</v>
      </c>
      <c r="C4" s="9" t="s">
        <v>6</v>
      </c>
      <c r="D4" s="9" t="s">
        <v>5</v>
      </c>
      <c r="E4" s="9" t="s">
        <v>6</v>
      </c>
      <c r="F4" s="12" t="s">
        <v>5</v>
      </c>
      <c r="G4" s="10" t="s">
        <v>6</v>
      </c>
    </row>
    <row r="5" spans="1:8" ht="24" customHeight="1">
      <c r="A5" s="14" t="s">
        <v>8</v>
      </c>
      <c r="B5" s="5">
        <f>SUM(B6:B28)+7487</f>
        <v>1721136</v>
      </c>
      <c r="C5" s="5">
        <f>SUM(C6:C28)+8153429</f>
        <v>2083583898</v>
      </c>
      <c r="D5" s="5">
        <f>SUM(D6:D28)+6236</f>
        <v>870117</v>
      </c>
      <c r="E5" s="5">
        <f>SUM(E6:E28)+7111268</f>
        <v>1068336260</v>
      </c>
      <c r="F5" s="5">
        <f>SUM(F6:F28)+1251</f>
        <v>851019</v>
      </c>
      <c r="G5" s="5">
        <f>SUM(G6:G28)+1067937</f>
        <v>1015273414</v>
      </c>
    </row>
    <row r="6" spans="1:8" ht="24" customHeight="1">
      <c r="A6" s="15" t="s">
        <v>9</v>
      </c>
      <c r="B6" s="5">
        <f t="shared" ref="B6:C28" si="0">D6+F6</f>
        <v>213513</v>
      </c>
      <c r="C6" s="5">
        <f t="shared" si="0"/>
        <v>239786020</v>
      </c>
      <c r="D6" s="5">
        <v>109241</v>
      </c>
      <c r="E6" s="5">
        <v>124815205</v>
      </c>
      <c r="F6" s="5">
        <v>104272</v>
      </c>
      <c r="G6" s="5">
        <v>114970815</v>
      </c>
    </row>
    <row r="7" spans="1:8" ht="24" customHeight="1">
      <c r="A7" s="15" t="s">
        <v>10</v>
      </c>
      <c r="B7" s="5">
        <f t="shared" si="0"/>
        <v>302443</v>
      </c>
      <c r="C7" s="5">
        <f t="shared" si="0"/>
        <v>344297382</v>
      </c>
      <c r="D7" s="5">
        <v>144349</v>
      </c>
      <c r="E7" s="5">
        <v>167036604</v>
      </c>
      <c r="F7" s="5">
        <v>158094</v>
      </c>
      <c r="G7" s="5">
        <v>177260778</v>
      </c>
    </row>
    <row r="8" spans="1:8" ht="24" customHeight="1">
      <c r="A8" s="15" t="s">
        <v>11</v>
      </c>
      <c r="B8" s="5">
        <f t="shared" si="0"/>
        <v>99205</v>
      </c>
      <c r="C8" s="5">
        <f t="shared" si="0"/>
        <v>127667228</v>
      </c>
      <c r="D8" s="5">
        <v>53655</v>
      </c>
      <c r="E8" s="5">
        <v>70246787</v>
      </c>
      <c r="F8" s="5">
        <v>45550</v>
      </c>
      <c r="G8" s="5">
        <v>57420441</v>
      </c>
    </row>
    <row r="9" spans="1:8" ht="24" customHeight="1">
      <c r="A9" s="15" t="s">
        <v>12</v>
      </c>
      <c r="B9" s="5">
        <f t="shared" si="0"/>
        <v>452242</v>
      </c>
      <c r="C9" s="5">
        <f t="shared" si="0"/>
        <v>568238521</v>
      </c>
      <c r="D9" s="5">
        <v>219333</v>
      </c>
      <c r="E9" s="5">
        <v>277365491</v>
      </c>
      <c r="F9" s="5">
        <v>232909</v>
      </c>
      <c r="G9" s="5">
        <v>290873030</v>
      </c>
    </row>
    <row r="10" spans="1:8" ht="24" customHeight="1">
      <c r="A10" s="15" t="s">
        <v>13</v>
      </c>
      <c r="B10" s="5">
        <f t="shared" si="0"/>
        <v>104325</v>
      </c>
      <c r="C10" s="5">
        <f t="shared" si="0"/>
        <v>126153692</v>
      </c>
      <c r="D10" s="5">
        <v>54056</v>
      </c>
      <c r="E10" s="5">
        <v>66168135</v>
      </c>
      <c r="F10" s="5">
        <v>50269</v>
      </c>
      <c r="G10" s="5">
        <v>59985557</v>
      </c>
    </row>
    <row r="11" spans="1:8" ht="24" customHeight="1">
      <c r="A11" s="15" t="s">
        <v>14</v>
      </c>
      <c r="B11" s="5">
        <f t="shared" si="0"/>
        <v>137508</v>
      </c>
      <c r="C11" s="5">
        <f t="shared" si="0"/>
        <v>170470680</v>
      </c>
      <c r="D11" s="5">
        <v>74757</v>
      </c>
      <c r="E11" s="5">
        <v>94297598</v>
      </c>
      <c r="F11" s="5">
        <v>62751</v>
      </c>
      <c r="G11" s="5">
        <v>76173082</v>
      </c>
    </row>
    <row r="12" spans="1:8" ht="24" customHeight="1">
      <c r="A12" s="16" t="s">
        <v>15</v>
      </c>
      <c r="B12" s="6">
        <f t="shared" si="0"/>
        <v>25561</v>
      </c>
      <c r="C12" s="6">
        <f t="shared" si="0"/>
        <v>22483802</v>
      </c>
      <c r="D12" s="6">
        <v>13309</v>
      </c>
      <c r="E12" s="6">
        <v>12229817</v>
      </c>
      <c r="F12" s="6">
        <v>12252</v>
      </c>
      <c r="G12" s="6">
        <v>10253985</v>
      </c>
    </row>
    <row r="13" spans="1:8" ht="24" customHeight="1">
      <c r="A13" s="16" t="s">
        <v>16</v>
      </c>
      <c r="B13" s="6">
        <f t="shared" si="0"/>
        <v>31569</v>
      </c>
      <c r="C13" s="6">
        <f t="shared" si="0"/>
        <v>41964255</v>
      </c>
      <c r="D13" s="6">
        <v>17656</v>
      </c>
      <c r="E13" s="6">
        <v>23880381</v>
      </c>
      <c r="F13" s="6">
        <v>13913</v>
      </c>
      <c r="G13" s="6">
        <v>18083874</v>
      </c>
    </row>
    <row r="14" spans="1:8" ht="24" customHeight="1">
      <c r="A14" s="16" t="s">
        <v>17</v>
      </c>
      <c r="B14" s="6">
        <f t="shared" si="0"/>
        <v>17242</v>
      </c>
      <c r="C14" s="6">
        <f t="shared" si="0"/>
        <v>22599334</v>
      </c>
      <c r="D14" s="6">
        <v>8752</v>
      </c>
      <c r="E14" s="6">
        <v>11895396</v>
      </c>
      <c r="F14" s="6">
        <v>8490</v>
      </c>
      <c r="G14" s="6">
        <v>10703938</v>
      </c>
    </row>
    <row r="15" spans="1:8" ht="24" customHeight="1">
      <c r="A15" s="16" t="s">
        <v>18</v>
      </c>
      <c r="B15" s="6">
        <f t="shared" si="0"/>
        <v>116431</v>
      </c>
      <c r="C15" s="6">
        <f t="shared" si="0"/>
        <v>150816600</v>
      </c>
      <c r="D15" s="6">
        <v>58964</v>
      </c>
      <c r="E15" s="6">
        <v>76178642</v>
      </c>
      <c r="F15" s="6">
        <v>57467</v>
      </c>
      <c r="G15" s="6">
        <v>74637958</v>
      </c>
    </row>
    <row r="16" spans="1:8" ht="24" customHeight="1">
      <c r="A16" s="16" t="s">
        <v>19</v>
      </c>
      <c r="B16" s="6">
        <f t="shared" si="0"/>
        <v>28214</v>
      </c>
      <c r="C16" s="6">
        <f t="shared" si="0"/>
        <v>37784143</v>
      </c>
      <c r="D16" s="6">
        <v>12978</v>
      </c>
      <c r="E16" s="6">
        <v>17799918</v>
      </c>
      <c r="F16" s="6">
        <v>15236</v>
      </c>
      <c r="G16" s="6">
        <v>19984225</v>
      </c>
    </row>
    <row r="17" spans="1:7" ht="24" customHeight="1">
      <c r="A17" s="16" t="s">
        <v>20</v>
      </c>
      <c r="B17" s="6">
        <f t="shared" si="0"/>
        <v>39763</v>
      </c>
      <c r="C17" s="6">
        <f t="shared" si="0"/>
        <v>51054264</v>
      </c>
      <c r="D17" s="6">
        <v>18970</v>
      </c>
      <c r="E17" s="6">
        <v>24618849</v>
      </c>
      <c r="F17" s="6">
        <v>20793</v>
      </c>
      <c r="G17" s="6">
        <v>26435415</v>
      </c>
    </row>
    <row r="18" spans="1:7" ht="24" customHeight="1">
      <c r="A18" s="16" t="s">
        <v>21</v>
      </c>
      <c r="B18" s="6">
        <f t="shared" si="0"/>
        <v>21203</v>
      </c>
      <c r="C18" s="6">
        <f t="shared" si="0"/>
        <v>21233145</v>
      </c>
      <c r="D18" s="6">
        <v>9796</v>
      </c>
      <c r="E18" s="6">
        <v>10276671</v>
      </c>
      <c r="F18" s="6">
        <v>11407</v>
      </c>
      <c r="G18" s="6">
        <v>10956474</v>
      </c>
    </row>
    <row r="19" spans="1:7" ht="24" customHeight="1">
      <c r="A19" s="16" t="s">
        <v>22</v>
      </c>
      <c r="B19" s="6">
        <f t="shared" si="0"/>
        <v>21297</v>
      </c>
      <c r="C19" s="6">
        <f t="shared" si="0"/>
        <v>28375275</v>
      </c>
      <c r="D19" s="6">
        <v>11328</v>
      </c>
      <c r="E19" s="6">
        <v>15589427</v>
      </c>
      <c r="F19" s="6">
        <v>9969</v>
      </c>
      <c r="G19" s="6">
        <v>12785848</v>
      </c>
    </row>
    <row r="20" spans="1:7" ht="24" customHeight="1">
      <c r="A20" s="16" t="s">
        <v>23</v>
      </c>
      <c r="B20" s="6">
        <f t="shared" si="0"/>
        <v>2009</v>
      </c>
      <c r="C20" s="6">
        <f t="shared" si="0"/>
        <v>2812471</v>
      </c>
      <c r="D20" s="6">
        <v>1131</v>
      </c>
      <c r="E20" s="6">
        <v>1548945</v>
      </c>
      <c r="F20" s="6">
        <v>878</v>
      </c>
      <c r="G20" s="6">
        <v>1263526</v>
      </c>
    </row>
    <row r="21" spans="1:7" ht="24" customHeight="1">
      <c r="A21" s="16" t="s">
        <v>24</v>
      </c>
      <c r="B21" s="6">
        <f t="shared" si="0"/>
        <v>17242</v>
      </c>
      <c r="C21" s="6">
        <f t="shared" si="0"/>
        <v>15589960</v>
      </c>
      <c r="D21" s="6">
        <v>9066</v>
      </c>
      <c r="E21" s="6">
        <v>8357564</v>
      </c>
      <c r="F21" s="6">
        <v>8176</v>
      </c>
      <c r="G21" s="6">
        <v>7232396</v>
      </c>
    </row>
    <row r="22" spans="1:7" ht="24" customHeight="1">
      <c r="A22" s="16" t="s">
        <v>25</v>
      </c>
      <c r="B22" s="6">
        <f t="shared" si="0"/>
        <v>625</v>
      </c>
      <c r="C22" s="6">
        <f t="shared" si="0"/>
        <v>900728</v>
      </c>
      <c r="D22" s="6">
        <v>359</v>
      </c>
      <c r="E22" s="6">
        <v>532345</v>
      </c>
      <c r="F22" s="6">
        <v>266</v>
      </c>
      <c r="G22" s="6">
        <v>368383</v>
      </c>
    </row>
    <row r="23" spans="1:7" ht="24" customHeight="1">
      <c r="A23" s="16" t="s">
        <v>26</v>
      </c>
      <c r="B23" s="6">
        <f t="shared" si="0"/>
        <v>10719</v>
      </c>
      <c r="C23" s="6">
        <f t="shared" si="0"/>
        <v>11330309</v>
      </c>
      <c r="D23" s="6">
        <v>5699</v>
      </c>
      <c r="E23" s="6">
        <v>6796810</v>
      </c>
      <c r="F23" s="6">
        <v>5020</v>
      </c>
      <c r="G23" s="6">
        <v>4533499</v>
      </c>
    </row>
    <row r="24" spans="1:7" ht="24" customHeight="1">
      <c r="A24" s="16" t="s">
        <v>27</v>
      </c>
      <c r="B24" s="6">
        <f t="shared" si="0"/>
        <v>47942</v>
      </c>
      <c r="C24" s="6">
        <f t="shared" si="0"/>
        <v>60516992</v>
      </c>
      <c r="D24" s="6">
        <v>27556</v>
      </c>
      <c r="E24" s="6">
        <v>34597405</v>
      </c>
      <c r="F24" s="6">
        <v>20386</v>
      </c>
      <c r="G24" s="6">
        <v>25919587</v>
      </c>
    </row>
    <row r="25" spans="1:7" ht="24" customHeight="1">
      <c r="A25" s="16" t="s">
        <v>28</v>
      </c>
      <c r="B25" s="6">
        <f t="shared" si="0"/>
        <v>19931</v>
      </c>
      <c r="C25" s="6">
        <f t="shared" si="0"/>
        <v>24983656</v>
      </c>
      <c r="D25" s="6">
        <v>9440</v>
      </c>
      <c r="E25" s="6">
        <v>12081884</v>
      </c>
      <c r="F25" s="6">
        <v>10491</v>
      </c>
      <c r="G25" s="6">
        <v>12901772</v>
      </c>
    </row>
    <row r="26" spans="1:7" ht="24" customHeight="1">
      <c r="A26" s="16" t="s">
        <v>29</v>
      </c>
      <c r="B26" s="6">
        <f t="shared" si="0"/>
        <v>329</v>
      </c>
      <c r="C26" s="6">
        <f t="shared" si="0"/>
        <v>534653</v>
      </c>
      <c r="D26" s="6">
        <v>167</v>
      </c>
      <c r="E26" s="6">
        <v>319503</v>
      </c>
      <c r="F26" s="6">
        <v>162</v>
      </c>
      <c r="G26" s="6">
        <v>215150</v>
      </c>
    </row>
    <row r="27" spans="1:7" ht="24" customHeight="1">
      <c r="A27" s="16" t="s">
        <v>30</v>
      </c>
      <c r="B27" s="6">
        <f t="shared" si="0"/>
        <v>82</v>
      </c>
      <c r="C27" s="6">
        <f t="shared" si="0"/>
        <v>98122</v>
      </c>
      <c r="D27" s="6">
        <v>60</v>
      </c>
      <c r="E27" s="6">
        <v>65449</v>
      </c>
      <c r="F27" s="6">
        <v>22</v>
      </c>
      <c r="G27" s="6">
        <v>32673</v>
      </c>
    </row>
    <row r="28" spans="1:7" ht="33">
      <c r="A28" s="17" t="s">
        <v>31</v>
      </c>
      <c r="B28" s="6">
        <f t="shared" si="0"/>
        <v>4254</v>
      </c>
      <c r="C28" s="6">
        <f t="shared" si="0"/>
        <v>5739237</v>
      </c>
      <c r="D28" s="6">
        <v>3259</v>
      </c>
      <c r="E28" s="6">
        <v>4526166</v>
      </c>
      <c r="F28" s="6">
        <v>995</v>
      </c>
      <c r="G28" s="6">
        <v>1213071</v>
      </c>
    </row>
    <row r="29" spans="1:7" s="13" customFormat="1" ht="66" customHeight="1">
      <c r="A29" s="18" t="s">
        <v>33</v>
      </c>
      <c r="B29" s="19"/>
      <c r="C29" s="19"/>
      <c r="D29" s="19"/>
      <c r="E29" s="19"/>
      <c r="F29" s="19"/>
      <c r="G29" s="19"/>
    </row>
  </sheetData>
  <mergeCells count="6">
    <mergeCell ref="A29:G29"/>
    <mergeCell ref="A1:G1"/>
    <mergeCell ref="F3:G3"/>
    <mergeCell ref="B3:C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2025-02-18T08:24:02Z</dcterms:modified>
</cp:coreProperties>
</file>