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BB9F10C1-A27D-4E15-9B0E-D98616725256}" xr6:coauthVersionLast="47" xr6:coauthVersionMax="47" xr10:uidLastSave="{00000000-0000-0000-0000-000000000000}"/>
  <bookViews>
    <workbookView xWindow="2295" yWindow="2295" windowWidth="16905" windowHeight="11490" xr2:uid="{00000000-000D-0000-FFFF-FFFF00000000}"/>
  </bookViews>
  <sheets>
    <sheet name="113年" sheetId="20" r:id="rId1"/>
  </sheets>
  <definedNames>
    <definedName name="_xlnm.Print_Titles" localSheetId="0">'113年'!$A:$A,'113年'!$1:$4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5" i="20" l="1"/>
  <c r="B5" i="20"/>
  <c r="C17" i="20" l="1"/>
  <c r="B17" i="20"/>
  <c r="C16" i="20"/>
  <c r="B16" i="20"/>
  <c r="C15" i="20"/>
  <c r="B15" i="20"/>
  <c r="C14" i="20"/>
  <c r="B14" i="20"/>
  <c r="C13" i="20"/>
  <c r="B13" i="20"/>
  <c r="C12" i="20"/>
  <c r="B12" i="20"/>
  <c r="C11" i="20"/>
  <c r="B11" i="20"/>
  <c r="C10" i="20"/>
  <c r="B10" i="20"/>
  <c r="C9" i="20"/>
  <c r="B9" i="20"/>
  <c r="C8" i="20"/>
  <c r="B8" i="20"/>
  <c r="C7" i="20"/>
  <c r="B7" i="20"/>
  <c r="C6" i="20"/>
  <c r="B6" i="20"/>
  <c r="G5" i="20" l="1"/>
  <c r="F5" i="20"/>
  <c r="E5" i="20"/>
  <c r="D5" i="20"/>
</calcChain>
</file>

<file path=xl/sharedStrings.xml><?xml version="1.0" encoding="utf-8"?>
<sst xmlns="http://schemas.openxmlformats.org/spreadsheetml/2006/main" count="27" uniqueCount="23">
  <si>
    <r>
      <t>113</t>
    </r>
    <r>
      <rPr>
        <sz val="12"/>
        <rFont val="標楷體"/>
        <family val="4"/>
        <charset val="136"/>
      </rPr>
      <t>年</t>
    </r>
    <phoneticPr fontId="6" type="noConversion"/>
  </si>
  <si>
    <r>
      <rPr>
        <sz val="12"/>
        <rFont val="標楷體"/>
        <family val="4"/>
        <charset val="136"/>
      </rPr>
      <t>單位：件、元</t>
    </r>
    <phoneticPr fontId="6" type="noConversion"/>
  </si>
  <si>
    <r>
      <rPr>
        <sz val="12"/>
        <rFont val="標楷體"/>
        <family val="4"/>
        <charset val="136"/>
      </rPr>
      <t>項目別</t>
    </r>
    <phoneticPr fontId="4" type="noConversion"/>
  </si>
  <si>
    <t>女</t>
    <phoneticPr fontId="3" type="noConversion"/>
  </si>
  <si>
    <t>男</t>
    <phoneticPr fontId="3" type="noConversion"/>
  </si>
  <si>
    <t>件數</t>
    <phoneticPr fontId="4" type="noConversion"/>
  </si>
  <si>
    <t>金額</t>
    <phoneticPr fontId="4" type="noConversion"/>
  </si>
  <si>
    <r>
      <rPr>
        <sz val="12"/>
        <rFont val="標楷體"/>
        <family val="4"/>
        <charset val="136"/>
      </rPr>
      <t>未滿</t>
    </r>
    <r>
      <rPr>
        <sz val="12"/>
        <rFont val="Times New Roman"/>
        <family val="1"/>
      </rPr>
      <t>15</t>
    </r>
    <r>
      <rPr>
        <sz val="12"/>
        <rFont val="標楷體"/>
        <family val="4"/>
        <charset val="136"/>
      </rPr>
      <t>歲</t>
    </r>
    <phoneticPr fontId="4" type="noConversion"/>
  </si>
  <si>
    <r>
      <t>15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19</t>
    </r>
    <r>
      <rPr>
        <sz val="12"/>
        <rFont val="標楷體"/>
        <family val="4"/>
        <charset val="136"/>
      </rPr>
      <t>歲</t>
    </r>
  </si>
  <si>
    <r>
      <t>20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24</t>
    </r>
    <r>
      <rPr>
        <sz val="12"/>
        <rFont val="標楷體"/>
        <family val="4"/>
        <charset val="136"/>
      </rPr>
      <t>歲</t>
    </r>
  </si>
  <si>
    <r>
      <t>25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29</t>
    </r>
    <r>
      <rPr>
        <sz val="12"/>
        <rFont val="標楷體"/>
        <family val="4"/>
        <charset val="136"/>
      </rPr>
      <t>歲</t>
    </r>
  </si>
  <si>
    <r>
      <t>30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34</t>
    </r>
    <r>
      <rPr>
        <sz val="12"/>
        <rFont val="標楷體"/>
        <family val="4"/>
        <charset val="136"/>
      </rPr>
      <t>歲</t>
    </r>
  </si>
  <si>
    <r>
      <t>35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39</t>
    </r>
    <r>
      <rPr>
        <sz val="12"/>
        <rFont val="標楷體"/>
        <family val="4"/>
        <charset val="136"/>
      </rPr>
      <t>歲</t>
    </r>
  </si>
  <si>
    <r>
      <t>40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44</t>
    </r>
    <r>
      <rPr>
        <sz val="12"/>
        <rFont val="標楷體"/>
        <family val="4"/>
        <charset val="136"/>
      </rPr>
      <t>歲</t>
    </r>
  </si>
  <si>
    <r>
      <t>45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49</t>
    </r>
    <r>
      <rPr>
        <sz val="12"/>
        <rFont val="標楷體"/>
        <family val="4"/>
        <charset val="136"/>
      </rPr>
      <t>歲</t>
    </r>
  </si>
  <si>
    <r>
      <t>50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54</t>
    </r>
    <r>
      <rPr>
        <sz val="12"/>
        <rFont val="標楷體"/>
        <family val="4"/>
        <charset val="136"/>
      </rPr>
      <t>歲</t>
    </r>
  </si>
  <si>
    <r>
      <t>55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59</t>
    </r>
    <r>
      <rPr>
        <sz val="12"/>
        <rFont val="標楷體"/>
        <family val="4"/>
        <charset val="136"/>
      </rPr>
      <t>歲</t>
    </r>
  </si>
  <si>
    <r>
      <t>60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</t>
    </r>
  </si>
  <si>
    <r>
      <t>65</t>
    </r>
    <r>
      <rPr>
        <sz val="12"/>
        <rFont val="標楷體"/>
        <family val="4"/>
        <charset val="136"/>
      </rPr>
      <t>歲以上</t>
    </r>
    <phoneticPr fontId="4" type="noConversion"/>
  </si>
  <si>
    <t>勞工職業災害保險門診給付件數及金額－按性別及年齡組別分</t>
    <phoneticPr fontId="4" type="noConversion"/>
  </si>
  <si>
    <r>
      <rPr>
        <b/>
        <sz val="12"/>
        <rFont val="標楷體"/>
        <family val="4"/>
        <charset val="136"/>
      </rPr>
      <t>總計</t>
    </r>
  </si>
  <si>
    <r>
      <rPr>
        <sz val="12"/>
        <rFont val="標楷體"/>
        <family val="4"/>
        <charset val="136"/>
      </rPr>
      <t>總計</t>
    </r>
    <phoneticPr fontId="3" type="noConversion"/>
  </si>
  <si>
    <t>註：職災門診給付部分案件無細項分類，故細項加總容與總計不合。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</si>
</sst>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;\-* #,##0;_-* &quot;-&quot;;_-@"/>
  </numFmts>
  <fonts count="16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4"/>
      <name val="標楷體"/>
      <family val="4"/>
      <charset val="136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0"/>
      <name val="Tahoma"/>
      <family val="2"/>
    </font>
    <font>
      <sz val="12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b/>
      <sz val="12"/>
      <name val="Arial"/>
      <family val="2"/>
    </font>
    <font>
      <b/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4">
    <xf numFmtId="0" fontId="0" fillId="0" borderId="0"/>
    <xf numFmtId="0" fontId="2" fillId="0" borderId="0">
      <alignment vertical="center"/>
    </xf>
    <xf numFmtId="43" fontId="7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" fillId="0" borderId="0"/>
  </cellStyleXfs>
  <cellXfs count="28">
    <xf numFmtId="0" fontId="0" fillId="0" borderId="0" xfId="0"/>
    <xf numFmtId="0" fontId="9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right" vertical="center"/>
    </xf>
    <xf numFmtId="0" fontId="9" fillId="0" borderId="0" xfId="0" applyFont="1" applyFill="1" applyBorder="1" applyAlignment="1">
      <alignment horizontal="center" vertical="center"/>
    </xf>
    <xf numFmtId="176" fontId="11" fillId="0" borderId="0" xfId="0" applyNumberFormat="1" applyFont="1" applyFill="1" applyBorder="1" applyAlignment="1">
      <alignment vertical="center"/>
    </xf>
    <xf numFmtId="176" fontId="12" fillId="0" borderId="0" xfId="0" applyNumberFormat="1" applyFont="1" applyFill="1" applyBorder="1" applyAlignment="1">
      <alignment vertical="center"/>
    </xf>
    <xf numFmtId="176" fontId="12" fillId="0" borderId="7" xfId="0" applyNumberFormat="1" applyFont="1" applyFill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13" fillId="0" borderId="5" xfId="0" applyFont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4" fillId="0" borderId="4" xfId="0" applyFont="1" applyFill="1" applyBorder="1" applyAlignment="1">
      <alignment horizontal="center" vertical="center"/>
    </xf>
    <xf numFmtId="0" fontId="5" fillId="0" borderId="8" xfId="0" applyFont="1" applyBorder="1" applyAlignment="1">
      <alignment vertical="top" wrapText="1"/>
    </xf>
    <xf numFmtId="0" fontId="13" fillId="0" borderId="8" xfId="0" applyFont="1" applyBorder="1" applyAlignment="1">
      <alignment vertical="top" wrapText="1"/>
    </xf>
    <xf numFmtId="0" fontId="13" fillId="0" borderId="1" xfId="0" applyFont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9" fillId="0" borderId="2" xfId="0" applyNumberFormat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wrapText="1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</cellXfs>
  <cellStyles count="14">
    <cellStyle name="一般" xfId="0" builtinId="0"/>
    <cellStyle name="一般 10" xfId="11" xr:uid="{F54CA6DB-82BC-4D7C-8FD7-8C743A10BC95}"/>
    <cellStyle name="一般 11" xfId="12" xr:uid="{6C1CF490-C595-4892-9CE6-C55EFB3CBCC7}"/>
    <cellStyle name="一般 12" xfId="13" xr:uid="{6DBC0162-90CD-404F-96E5-6E42800E764D}"/>
    <cellStyle name="一般 2" xfId="1" xr:uid="{00000000-0005-0000-0000-000001000000}"/>
    <cellStyle name="一般 2 2" xfId="3" xr:uid="{6891A375-FAA8-42E7-AFA8-DEC3D1B01777}"/>
    <cellStyle name="一般 3" xfId="4" xr:uid="{B3469AD9-2C98-4796-B717-1EAC865455FA}"/>
    <cellStyle name="一般 4" xfId="5" xr:uid="{0651D89A-B867-41F1-AA57-E306FD9F55EB}"/>
    <cellStyle name="一般 5" xfId="6" xr:uid="{5945CF7C-C02F-4DE8-9F17-D5E9C72F0D95}"/>
    <cellStyle name="一般 6" xfId="7" xr:uid="{321C4AAD-CDAE-42C6-85B9-B37949237447}"/>
    <cellStyle name="一般 7" xfId="8" xr:uid="{43A1F317-7788-46B4-B3CE-31803C7618FC}"/>
    <cellStyle name="一般 8" xfId="9" xr:uid="{5BAFC8F0-001E-44BC-8273-F6BA7335E968}"/>
    <cellStyle name="一般 9" xfId="10" xr:uid="{507DD48C-CD09-49AA-BD6C-B633E50418B4}"/>
    <cellStyle name="千分位 2" xfId="2" xr:uid="{3763FC25-9BB3-4DFF-ABBF-3B2684892D63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49966-6623-4E65-A4AA-5AF78AF3B3BF}">
  <dimension ref="A1:H18"/>
  <sheetViews>
    <sheetView tabSelected="1" view="pageBreakPreview" zoomScaleNormal="80" zoomScaleSheetLayoutView="100" workbookViewId="0">
      <pane xSplit="1" ySplit="4" topLeftCell="B5" activePane="bottomRight" state="frozen"/>
      <selection pane="topRight" activeCell="D1" sqref="D1"/>
      <selection pane="bottomLeft" activeCell="A6" sqref="A6"/>
      <selection pane="bottomRight" activeCell="A2" sqref="A2"/>
    </sheetView>
  </sheetViews>
  <sheetFormatPr defaultColWidth="9" defaultRowHeight="15"/>
  <cols>
    <col min="1" max="1" width="13" style="2" bestFit="1" customWidth="1"/>
    <col min="2" max="2" width="10.625" style="1" customWidth="1"/>
    <col min="3" max="3" width="14.625" style="1" customWidth="1"/>
    <col min="4" max="4" width="10.625" style="1" customWidth="1"/>
    <col min="5" max="5" width="14.625" style="1" customWidth="1"/>
    <col min="6" max="6" width="10.625" style="1" customWidth="1"/>
    <col min="7" max="7" width="14.625" style="1" customWidth="1"/>
    <col min="8" max="16384" width="9" style="1"/>
  </cols>
  <sheetData>
    <row r="1" spans="1:8" ht="30" customHeight="1">
      <c r="A1" s="25" t="s">
        <v>19</v>
      </c>
      <c r="B1" s="26"/>
      <c r="C1" s="26"/>
      <c r="D1" s="26"/>
      <c r="E1" s="26"/>
      <c r="F1" s="26"/>
      <c r="G1" s="26"/>
    </row>
    <row r="2" spans="1:8" ht="18" customHeight="1">
      <c r="C2" s="4"/>
      <c r="D2" s="8" t="s">
        <v>0</v>
      </c>
      <c r="G2" s="3" t="s">
        <v>1</v>
      </c>
      <c r="H2" s="3"/>
    </row>
    <row r="3" spans="1:8" s="9" customFormat="1" ht="25.5" customHeight="1">
      <c r="A3" s="23" t="s">
        <v>2</v>
      </c>
      <c r="B3" s="20" t="s">
        <v>21</v>
      </c>
      <c r="C3" s="20"/>
      <c r="D3" s="21" t="s">
        <v>4</v>
      </c>
      <c r="E3" s="22"/>
      <c r="F3" s="21" t="s">
        <v>3</v>
      </c>
      <c r="G3" s="27"/>
    </row>
    <row r="4" spans="1:8" s="12" customFormat="1" ht="25.5" customHeight="1">
      <c r="A4" s="24"/>
      <c r="B4" s="10" t="s">
        <v>5</v>
      </c>
      <c r="C4" s="10" t="s">
        <v>6</v>
      </c>
      <c r="D4" s="10" t="s">
        <v>5</v>
      </c>
      <c r="E4" s="10" t="s">
        <v>6</v>
      </c>
      <c r="F4" s="14" t="s">
        <v>5</v>
      </c>
      <c r="G4" s="11" t="s">
        <v>6</v>
      </c>
    </row>
    <row r="5" spans="1:8" ht="27.95" customHeight="1">
      <c r="A5" s="17" t="s">
        <v>20</v>
      </c>
      <c r="B5" s="5">
        <f>SUM(B6:B17)+(0)</f>
        <v>1721136</v>
      </c>
      <c r="C5" s="5">
        <f>SUM(C6:C17)+(-25776)</f>
        <v>2083583898</v>
      </c>
      <c r="D5" s="5">
        <f>SUM(D6:D17)</f>
        <v>870117</v>
      </c>
      <c r="E5" s="5">
        <f>SUM(E6:E17)</f>
        <v>1068336260</v>
      </c>
      <c r="F5" s="5">
        <f>SUM(F6:F17)</f>
        <v>851019</v>
      </c>
      <c r="G5" s="5">
        <f>SUM(G6:G17)</f>
        <v>1015273414</v>
      </c>
    </row>
    <row r="6" spans="1:8" ht="27.95" customHeight="1">
      <c r="A6" s="13" t="s">
        <v>7</v>
      </c>
      <c r="B6" s="6">
        <f>D6+F6</f>
        <v>0</v>
      </c>
      <c r="C6" s="6">
        <f t="shared" ref="C6:C17" si="0">E6+G6</f>
        <v>0</v>
      </c>
      <c r="D6" s="6">
        <v>0</v>
      </c>
      <c r="E6" s="6">
        <v>0</v>
      </c>
      <c r="F6" s="6">
        <v>0</v>
      </c>
      <c r="G6" s="6">
        <v>0</v>
      </c>
    </row>
    <row r="7" spans="1:8" ht="27.95" customHeight="1">
      <c r="A7" s="13" t="s">
        <v>8</v>
      </c>
      <c r="B7" s="6">
        <f t="shared" ref="B7:B17" si="1">D7+F7</f>
        <v>11756</v>
      </c>
      <c r="C7" s="6">
        <f t="shared" si="0"/>
        <v>16218840</v>
      </c>
      <c r="D7" s="6">
        <v>7417</v>
      </c>
      <c r="E7" s="6">
        <v>10867039</v>
      </c>
      <c r="F7" s="6">
        <v>4339</v>
      </c>
      <c r="G7" s="6">
        <v>5351801</v>
      </c>
    </row>
    <row r="8" spans="1:8" ht="27.95" customHeight="1">
      <c r="A8" s="13" t="s">
        <v>9</v>
      </c>
      <c r="B8" s="6">
        <f t="shared" si="1"/>
        <v>79795</v>
      </c>
      <c r="C8" s="6">
        <f t="shared" si="0"/>
        <v>100389317</v>
      </c>
      <c r="D8" s="6">
        <v>40687</v>
      </c>
      <c r="E8" s="6">
        <v>52340222</v>
      </c>
      <c r="F8" s="6">
        <v>39108</v>
      </c>
      <c r="G8" s="6">
        <v>48049095</v>
      </c>
    </row>
    <row r="9" spans="1:8" ht="27.95" customHeight="1">
      <c r="A9" s="13" t="s">
        <v>10</v>
      </c>
      <c r="B9" s="6">
        <f t="shared" si="1"/>
        <v>153558</v>
      </c>
      <c r="C9" s="6">
        <f t="shared" si="0"/>
        <v>185403791</v>
      </c>
      <c r="D9" s="6">
        <v>79183</v>
      </c>
      <c r="E9" s="6">
        <v>97419091</v>
      </c>
      <c r="F9" s="6">
        <v>74375</v>
      </c>
      <c r="G9" s="6">
        <v>87984700</v>
      </c>
    </row>
    <row r="10" spans="1:8" ht="27.95" customHeight="1">
      <c r="A10" s="13" t="s">
        <v>11</v>
      </c>
      <c r="B10" s="6">
        <f t="shared" si="1"/>
        <v>180110</v>
      </c>
      <c r="C10" s="6">
        <f t="shared" si="0"/>
        <v>212921323</v>
      </c>
      <c r="D10" s="6">
        <v>98779</v>
      </c>
      <c r="E10" s="6">
        <v>118523518</v>
      </c>
      <c r="F10" s="6">
        <v>81331</v>
      </c>
      <c r="G10" s="6">
        <v>94397805</v>
      </c>
    </row>
    <row r="11" spans="1:8" ht="27.95" customHeight="1">
      <c r="A11" s="13" t="s">
        <v>12</v>
      </c>
      <c r="B11" s="6">
        <f t="shared" si="1"/>
        <v>199951</v>
      </c>
      <c r="C11" s="6">
        <f t="shared" si="0"/>
        <v>236053337</v>
      </c>
      <c r="D11" s="6">
        <v>109945</v>
      </c>
      <c r="E11" s="6">
        <v>131412497</v>
      </c>
      <c r="F11" s="6">
        <v>90006</v>
      </c>
      <c r="G11" s="6">
        <v>104640840</v>
      </c>
    </row>
    <row r="12" spans="1:8" ht="27.95" customHeight="1">
      <c r="A12" s="13" t="s">
        <v>13</v>
      </c>
      <c r="B12" s="6">
        <f t="shared" si="1"/>
        <v>262627</v>
      </c>
      <c r="C12" s="6">
        <f t="shared" si="0"/>
        <v>306985108</v>
      </c>
      <c r="D12" s="6">
        <v>139466</v>
      </c>
      <c r="E12" s="6">
        <v>165706929</v>
      </c>
      <c r="F12" s="6">
        <v>123161</v>
      </c>
      <c r="G12" s="6">
        <v>141278179</v>
      </c>
    </row>
    <row r="13" spans="1:8" ht="27.95" customHeight="1">
      <c r="A13" s="13" t="s">
        <v>14</v>
      </c>
      <c r="B13" s="6">
        <f t="shared" si="1"/>
        <v>252996</v>
      </c>
      <c r="C13" s="6">
        <f t="shared" si="0"/>
        <v>298609567</v>
      </c>
      <c r="D13" s="6">
        <v>125942</v>
      </c>
      <c r="E13" s="6">
        <v>150320853</v>
      </c>
      <c r="F13" s="6">
        <v>127054</v>
      </c>
      <c r="G13" s="6">
        <v>148288714</v>
      </c>
    </row>
    <row r="14" spans="1:8" ht="27.95" customHeight="1">
      <c r="A14" s="13" t="s">
        <v>15</v>
      </c>
      <c r="B14" s="6">
        <f t="shared" si="1"/>
        <v>236578</v>
      </c>
      <c r="C14" s="6">
        <f t="shared" si="0"/>
        <v>287010934</v>
      </c>
      <c r="D14" s="6">
        <v>106746</v>
      </c>
      <c r="E14" s="6">
        <v>130793601</v>
      </c>
      <c r="F14" s="6">
        <v>129832</v>
      </c>
      <c r="G14" s="6">
        <v>156217333</v>
      </c>
    </row>
    <row r="15" spans="1:8" ht="27.95" customHeight="1">
      <c r="A15" s="13" t="s">
        <v>16</v>
      </c>
      <c r="B15" s="6">
        <f t="shared" si="1"/>
        <v>204395</v>
      </c>
      <c r="C15" s="6">
        <f t="shared" si="0"/>
        <v>255497021</v>
      </c>
      <c r="D15" s="6">
        <v>92962</v>
      </c>
      <c r="E15" s="6">
        <v>118203341</v>
      </c>
      <c r="F15" s="6">
        <v>111433</v>
      </c>
      <c r="G15" s="6">
        <v>137293680</v>
      </c>
    </row>
    <row r="16" spans="1:8" ht="27.95" customHeight="1">
      <c r="A16" s="13" t="s">
        <v>17</v>
      </c>
      <c r="B16" s="6">
        <f t="shared" si="1"/>
        <v>112616</v>
      </c>
      <c r="C16" s="6">
        <f t="shared" si="0"/>
        <v>146625009</v>
      </c>
      <c r="D16" s="6">
        <v>55670</v>
      </c>
      <c r="E16" s="6">
        <v>73545920</v>
      </c>
      <c r="F16" s="6">
        <v>56946</v>
      </c>
      <c r="G16" s="6">
        <v>73079089</v>
      </c>
    </row>
    <row r="17" spans="1:7" ht="27.95" customHeight="1">
      <c r="A17" s="15" t="s">
        <v>18</v>
      </c>
      <c r="B17" s="7">
        <f t="shared" si="1"/>
        <v>26754</v>
      </c>
      <c r="C17" s="7">
        <f t="shared" si="0"/>
        <v>37895427</v>
      </c>
      <c r="D17" s="7">
        <v>13320</v>
      </c>
      <c r="E17" s="7">
        <v>19203249</v>
      </c>
      <c r="F17" s="7">
        <v>13434</v>
      </c>
      <c r="G17" s="7">
        <v>18692178</v>
      </c>
    </row>
    <row r="18" spans="1:7" s="16" customFormat="1" ht="33.75" customHeight="1">
      <c r="A18" s="18" t="s">
        <v>22</v>
      </c>
      <c r="B18" s="19"/>
      <c r="C18" s="19"/>
      <c r="D18" s="19"/>
      <c r="E18" s="19"/>
      <c r="F18" s="19"/>
      <c r="G18" s="19"/>
    </row>
  </sheetData>
  <mergeCells count="6">
    <mergeCell ref="A18:G18"/>
    <mergeCell ref="B3:C3"/>
    <mergeCell ref="D3:E3"/>
    <mergeCell ref="A3:A4"/>
    <mergeCell ref="A1:G1"/>
    <mergeCell ref="F3:G3"/>
  </mergeCells>
  <phoneticPr fontId="6" type="noConversion"/>
  <printOptions horizontalCentered="1"/>
  <pageMargins left="0.15748031496062992" right="0.15748031496062992" top="0.78740157480314965" bottom="0.59055118110236227" header="0.51181102362204722" footer="0.31496062992125984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113年</vt:lpstr>
      <vt:lpstr>'113年'!Print_Titles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2021-03-11T06:18:09Z</dcterms:created>
  <dcterms:modified xsi:type="dcterms:W3CDTF">2025-02-18T07:35:54Z</dcterms:modified>
</cp:coreProperties>
</file>