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A94F4C0A-8D8C-48B1-9CC2-52CB56D47B74}" xr6:coauthVersionLast="47" xr6:coauthVersionMax="47" xr10:uidLastSave="{00000000-0000-0000-0000-000000000000}"/>
  <bookViews>
    <workbookView xWindow="1515" yWindow="1515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0" l="1"/>
  <c r="F5" i="20"/>
  <c r="E5" i="20"/>
  <c r="D5" i="20"/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C5" i="20" s="1"/>
  <c r="B6" i="20"/>
  <c r="B5" i="20" s="1"/>
</calcChain>
</file>

<file path=xl/sharedStrings.xml><?xml version="1.0" encoding="utf-8"?>
<sst xmlns="http://schemas.openxmlformats.org/spreadsheetml/2006/main" count="34" uniqueCount="30">
  <si>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</si>
  <si>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</si>
  <si>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</si>
  <si>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</si>
  <si>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</si>
  <si>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</si>
  <si>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</si>
  <si>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</si>
  <si>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</si>
  <si>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</si>
  <si>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</si>
  <si>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</si>
  <si>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</si>
  <si>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</si>
  <si>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</si>
  <si>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</si>
  <si>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</si>
  <si>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勞工職業災害保險門診給付件數及金額－按性別及行業分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</si>
  <si>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</si>
  <si>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</si>
  <si>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</si>
  <si>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</si>
  <si>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</si>
  <si>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</si>
  <si>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</si>
  <si>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</si>
  <si>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</si>
  <si>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</si>
  <si>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t>專業科學及技術服務業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</si>
  <si>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職災門診給付部分案件無細項分類，故細項加總容與總計不合。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</si>
</sst>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17" fillId="0" borderId="7" xfId="0" applyFont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20" t="s">
        <v>17</v>
      </c>
      <c r="B1" s="21"/>
      <c r="C1" s="21"/>
      <c r="D1" s="21"/>
      <c r="E1" s="21"/>
      <c r="F1" s="21"/>
      <c r="G1" s="21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6" t="s">
        <v>2</v>
      </c>
      <c r="B3" s="24" t="s">
        <v>21</v>
      </c>
      <c r="C3" s="24"/>
      <c r="D3" s="22" t="s">
        <v>4</v>
      </c>
      <c r="E3" s="25"/>
      <c r="F3" s="22" t="s">
        <v>3</v>
      </c>
      <c r="G3" s="23"/>
    </row>
    <row r="4" spans="1:8" s="11" customFormat="1" ht="25.5" customHeight="1">
      <c r="A4" s="27"/>
      <c r="B4" s="9" t="s">
        <v>5</v>
      </c>
      <c r="C4" s="9" t="s">
        <v>6</v>
      </c>
      <c r="D4" s="9" t="s">
        <v>5</v>
      </c>
      <c r="E4" s="9" t="s">
        <v>6</v>
      </c>
      <c r="F4" s="12" t="s">
        <v>5</v>
      </c>
      <c r="G4" s="10" t="s">
        <v>6</v>
      </c>
    </row>
    <row r="5" spans="1:8" ht="24" customHeight="1">
      <c r="A5" s="17" t="s">
        <v>22</v>
      </c>
      <c r="B5" s="5">
        <f>SUM(B6:B24)+(7487)</f>
        <v>1721136</v>
      </c>
      <c r="C5" s="5">
        <f>SUM(C6:C24)+(8153429)</f>
        <v>2083583898</v>
      </c>
      <c r="D5" s="5">
        <f>SUM(D6:D24)+6236</f>
        <v>870117</v>
      </c>
      <c r="E5" s="5">
        <f>SUM(E6:E24)+7111268</f>
        <v>1068336260</v>
      </c>
      <c r="F5" s="5">
        <f>SUM(F6:F24)+1251</f>
        <v>851019</v>
      </c>
      <c r="G5" s="5">
        <f>SUM(G6:G24)+1067937</f>
        <v>1015273414</v>
      </c>
    </row>
    <row r="6" spans="1:8" ht="24" customHeight="1">
      <c r="A6" s="14" t="s">
        <v>18</v>
      </c>
      <c r="B6" s="6">
        <f>D6+F6</f>
        <v>31944</v>
      </c>
      <c r="C6" s="6">
        <f t="shared" ref="C6:C24" si="0">E6+G6</f>
        <v>33124606</v>
      </c>
      <c r="D6" s="6">
        <v>14648</v>
      </c>
      <c r="E6" s="6">
        <v>15676357</v>
      </c>
      <c r="F6" s="6">
        <v>17296</v>
      </c>
      <c r="G6" s="6">
        <v>17448249</v>
      </c>
    </row>
    <row r="7" spans="1:8" ht="24" customHeight="1">
      <c r="A7" s="15" t="s">
        <v>19</v>
      </c>
      <c r="B7" s="6">
        <f t="shared" ref="B7:B24" si="1">D7+F7</f>
        <v>458</v>
      </c>
      <c r="C7" s="6">
        <f t="shared" si="0"/>
        <v>635119</v>
      </c>
      <c r="D7" s="6">
        <v>333</v>
      </c>
      <c r="E7" s="6">
        <v>495859</v>
      </c>
      <c r="F7" s="6">
        <v>125</v>
      </c>
      <c r="G7" s="6">
        <v>139260</v>
      </c>
    </row>
    <row r="8" spans="1:8" ht="24" customHeight="1">
      <c r="A8" s="14" t="s">
        <v>7</v>
      </c>
      <c r="B8" s="6">
        <f t="shared" si="1"/>
        <v>526113</v>
      </c>
      <c r="C8" s="6">
        <f t="shared" si="0"/>
        <v>629968461</v>
      </c>
      <c r="D8" s="6">
        <v>299021</v>
      </c>
      <c r="E8" s="6">
        <v>361806714</v>
      </c>
      <c r="F8" s="6">
        <v>227092</v>
      </c>
      <c r="G8" s="6">
        <v>268161747</v>
      </c>
    </row>
    <row r="9" spans="1:8" ht="24" customHeight="1">
      <c r="A9" s="15" t="s">
        <v>20</v>
      </c>
      <c r="B9" s="6">
        <f t="shared" si="1"/>
        <v>3978</v>
      </c>
      <c r="C9" s="6">
        <f t="shared" si="0"/>
        <v>4833656</v>
      </c>
      <c r="D9" s="6">
        <v>3436</v>
      </c>
      <c r="E9" s="6">
        <v>4176874</v>
      </c>
      <c r="F9" s="6">
        <v>542</v>
      </c>
      <c r="G9" s="6">
        <v>656782</v>
      </c>
    </row>
    <row r="10" spans="1:8" ht="32.25" customHeight="1">
      <c r="A10" s="15" t="s">
        <v>23</v>
      </c>
      <c r="B10" s="6">
        <f t="shared" si="1"/>
        <v>10042</v>
      </c>
      <c r="C10" s="6">
        <f t="shared" si="0"/>
        <v>12636246</v>
      </c>
      <c r="D10" s="6">
        <v>5875</v>
      </c>
      <c r="E10" s="6">
        <v>7590832</v>
      </c>
      <c r="F10" s="6">
        <v>4167</v>
      </c>
      <c r="G10" s="6">
        <v>5045414</v>
      </c>
    </row>
    <row r="11" spans="1:8" ht="24" customHeight="1">
      <c r="A11" s="14" t="s">
        <v>8</v>
      </c>
      <c r="B11" s="6">
        <f t="shared" si="1"/>
        <v>140373</v>
      </c>
      <c r="C11" s="6">
        <f t="shared" si="0"/>
        <v>179081653</v>
      </c>
      <c r="D11" s="6">
        <v>110412</v>
      </c>
      <c r="E11" s="6">
        <v>143121338</v>
      </c>
      <c r="F11" s="6">
        <v>29961</v>
      </c>
      <c r="G11" s="6">
        <v>35960315</v>
      </c>
    </row>
    <row r="12" spans="1:8" ht="24" customHeight="1">
      <c r="A12" s="14" t="s">
        <v>9</v>
      </c>
      <c r="B12" s="6">
        <f t="shared" si="1"/>
        <v>279218</v>
      </c>
      <c r="C12" s="6">
        <f t="shared" si="0"/>
        <v>331426098</v>
      </c>
      <c r="D12" s="6">
        <v>135617</v>
      </c>
      <c r="E12" s="6">
        <v>162966774</v>
      </c>
      <c r="F12" s="6">
        <v>143601</v>
      </c>
      <c r="G12" s="6">
        <v>168459324</v>
      </c>
    </row>
    <row r="13" spans="1:8" ht="24" customHeight="1">
      <c r="A13" s="14" t="s">
        <v>10</v>
      </c>
      <c r="B13" s="6">
        <f t="shared" si="1"/>
        <v>71165</v>
      </c>
      <c r="C13" s="6">
        <f t="shared" si="0"/>
        <v>87134446</v>
      </c>
      <c r="D13" s="6">
        <v>51709</v>
      </c>
      <c r="E13" s="6">
        <v>64685528</v>
      </c>
      <c r="F13" s="6">
        <v>19456</v>
      </c>
      <c r="G13" s="6">
        <v>22448918</v>
      </c>
    </row>
    <row r="14" spans="1:8" ht="24" customHeight="1">
      <c r="A14" s="14" t="s">
        <v>11</v>
      </c>
      <c r="B14" s="6">
        <f t="shared" si="1"/>
        <v>105952</v>
      </c>
      <c r="C14" s="6">
        <f t="shared" si="0"/>
        <v>127371220</v>
      </c>
      <c r="D14" s="6">
        <v>44863</v>
      </c>
      <c r="E14" s="6">
        <v>54915342</v>
      </c>
      <c r="F14" s="6">
        <v>61089</v>
      </c>
      <c r="G14" s="6">
        <v>72455878</v>
      </c>
    </row>
    <row r="15" spans="1:8" ht="32.25" customHeight="1">
      <c r="A15" s="15" t="s">
        <v>24</v>
      </c>
      <c r="B15" s="6">
        <f t="shared" si="1"/>
        <v>38966</v>
      </c>
      <c r="C15" s="6">
        <f t="shared" si="0"/>
        <v>45413651</v>
      </c>
      <c r="D15" s="6">
        <v>21030</v>
      </c>
      <c r="E15" s="6">
        <v>24961766</v>
      </c>
      <c r="F15" s="6">
        <v>17936</v>
      </c>
      <c r="G15" s="6">
        <v>20451885</v>
      </c>
    </row>
    <row r="16" spans="1:8" ht="24" customHeight="1">
      <c r="A16" s="14" t="s">
        <v>12</v>
      </c>
      <c r="B16" s="6">
        <f t="shared" si="1"/>
        <v>48275</v>
      </c>
      <c r="C16" s="6">
        <f t="shared" si="0"/>
        <v>56071382</v>
      </c>
      <c r="D16" s="6">
        <v>17596</v>
      </c>
      <c r="E16" s="6">
        <v>20419182</v>
      </c>
      <c r="F16" s="6">
        <v>30679</v>
      </c>
      <c r="G16" s="6">
        <v>35652200</v>
      </c>
    </row>
    <row r="17" spans="1:7" ht="24" customHeight="1">
      <c r="A17" s="14" t="s">
        <v>13</v>
      </c>
      <c r="B17" s="6">
        <f t="shared" si="1"/>
        <v>21760</v>
      </c>
      <c r="C17" s="6">
        <f t="shared" si="0"/>
        <v>26388265</v>
      </c>
      <c r="D17" s="6">
        <v>9595</v>
      </c>
      <c r="E17" s="6">
        <v>11602202</v>
      </c>
      <c r="F17" s="6">
        <v>12165</v>
      </c>
      <c r="G17" s="6">
        <v>14786063</v>
      </c>
    </row>
    <row r="18" spans="1:7" ht="32.25" customHeight="1">
      <c r="A18" s="15" t="s">
        <v>28</v>
      </c>
      <c r="B18" s="6">
        <f t="shared" si="1"/>
        <v>56147</v>
      </c>
      <c r="C18" s="6">
        <f t="shared" si="0"/>
        <v>67119651</v>
      </c>
      <c r="D18" s="6">
        <v>25723</v>
      </c>
      <c r="E18" s="6">
        <v>30991611</v>
      </c>
      <c r="F18" s="6">
        <v>30424</v>
      </c>
      <c r="G18" s="6">
        <v>36128040</v>
      </c>
    </row>
    <row r="19" spans="1:7" ht="24" customHeight="1">
      <c r="A19" s="14" t="s">
        <v>14</v>
      </c>
      <c r="B19" s="6">
        <f t="shared" si="1"/>
        <v>70305</v>
      </c>
      <c r="C19" s="6">
        <f t="shared" si="0"/>
        <v>89417822</v>
      </c>
      <c r="D19" s="6">
        <v>35809</v>
      </c>
      <c r="E19" s="6">
        <v>47058196</v>
      </c>
      <c r="F19" s="6">
        <v>34496</v>
      </c>
      <c r="G19" s="6">
        <v>42359626</v>
      </c>
    </row>
    <row r="20" spans="1:7" ht="32.25" customHeight="1">
      <c r="A20" s="15" t="s">
        <v>25</v>
      </c>
      <c r="B20" s="6">
        <f t="shared" si="1"/>
        <v>30101</v>
      </c>
      <c r="C20" s="6">
        <f t="shared" si="0"/>
        <v>37096281</v>
      </c>
      <c r="D20" s="6">
        <v>14404</v>
      </c>
      <c r="E20" s="6">
        <v>17614837</v>
      </c>
      <c r="F20" s="6">
        <v>15697</v>
      </c>
      <c r="G20" s="6">
        <v>19481444</v>
      </c>
    </row>
    <row r="21" spans="1:7" ht="24" customHeight="1">
      <c r="A21" s="14" t="s">
        <v>15</v>
      </c>
      <c r="B21" s="6">
        <f t="shared" si="1"/>
        <v>47969</v>
      </c>
      <c r="C21" s="6">
        <f t="shared" si="0"/>
        <v>58568060</v>
      </c>
      <c r="D21" s="6">
        <v>12365</v>
      </c>
      <c r="E21" s="6">
        <v>15901906</v>
      </c>
      <c r="F21" s="6">
        <v>35604</v>
      </c>
      <c r="G21" s="6">
        <v>42666154</v>
      </c>
    </row>
    <row r="22" spans="1:7" ht="32.25" customHeight="1">
      <c r="A22" s="15" t="s">
        <v>26</v>
      </c>
      <c r="B22" s="6">
        <f t="shared" si="1"/>
        <v>128781</v>
      </c>
      <c r="C22" s="6">
        <f t="shared" si="0"/>
        <v>165340758</v>
      </c>
      <c r="D22" s="6">
        <v>24013</v>
      </c>
      <c r="E22" s="6">
        <v>30367293</v>
      </c>
      <c r="F22" s="6">
        <v>104768</v>
      </c>
      <c r="G22" s="6">
        <v>134973465</v>
      </c>
    </row>
    <row r="23" spans="1:7" ht="32.25" customHeight="1">
      <c r="A23" s="15" t="s">
        <v>27</v>
      </c>
      <c r="B23" s="6">
        <f t="shared" si="1"/>
        <v>15279</v>
      </c>
      <c r="C23" s="6">
        <f t="shared" si="0"/>
        <v>18503023</v>
      </c>
      <c r="D23" s="6">
        <v>6668</v>
      </c>
      <c r="E23" s="6">
        <v>8310081</v>
      </c>
      <c r="F23" s="6">
        <v>8611</v>
      </c>
      <c r="G23" s="6">
        <v>10192942</v>
      </c>
    </row>
    <row r="24" spans="1:7" ht="24" customHeight="1">
      <c r="A24" s="16" t="s">
        <v>16</v>
      </c>
      <c r="B24" s="6">
        <f t="shared" si="1"/>
        <v>86823</v>
      </c>
      <c r="C24" s="6">
        <f t="shared" si="0"/>
        <v>105300071</v>
      </c>
      <c r="D24" s="6">
        <v>30764</v>
      </c>
      <c r="E24" s="6">
        <v>38562300</v>
      </c>
      <c r="F24" s="6">
        <v>56059</v>
      </c>
      <c r="G24" s="6">
        <v>66737771</v>
      </c>
    </row>
    <row r="25" spans="1:7" s="13" customFormat="1" ht="48" customHeight="1">
      <c r="A25" s="18" t="s">
        <v>29</v>
      </c>
      <c r="B25" s="19"/>
      <c r="C25" s="19"/>
      <c r="D25" s="19"/>
      <c r="E25" s="19"/>
      <c r="F25" s="19"/>
      <c r="G25" s="19"/>
    </row>
  </sheetData>
  <mergeCells count="6">
    <mergeCell ref="A25:G25"/>
    <mergeCell ref="A1:G1"/>
    <mergeCell ref="F3:G3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2025-02-18T08:33:54Z</dcterms:modified>
</cp:coreProperties>
</file>