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filterPrivacy="1" defaultThemeVersion="124226"/>
  <xr:revisionPtr revIDLastSave="0" documentId="13_ncr:1_{3733D9C0-20E7-4FDC-8760-0C49BF3272E0}" xr6:coauthVersionLast="47" xr6:coauthVersionMax="47" xr10:uidLastSave="{00000000-0000-0000-0000-000000000000}"/>
  <bookViews>
    <workbookView xWindow="-120" yWindow="-120" windowWidth="29040" windowHeight="15840" tabRatio="599" xr2:uid="{00000000-000D-0000-FFFF-FFFF00000000}"/>
  </bookViews>
  <sheets>
    <sheet name="勞保給付(總計)" sheetId="4" r:id="rId1"/>
  </sheets>
  <definedNames>
    <definedName name="_xlnm.Print_Titles" localSheetId="0">'勞保給付(總計)'!$A:$A,'勞保給付(總計)'!$1:$6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82" i="4" l="1"/>
  <c r="E82" i="4"/>
  <c r="R82" i="4"/>
  <c r="S82" i="4"/>
  <c r="S81" i="4"/>
  <c r="R81" i="4"/>
  <c r="E81" i="4"/>
  <c r="D81" i="4"/>
  <c r="S80" i="4"/>
  <c r="R80" i="4"/>
  <c r="E80" i="4"/>
  <c r="D80" i="4"/>
  <c r="C80" i="4"/>
  <c r="B80" i="4"/>
  <c r="S79" i="4"/>
  <c r="R79" i="4"/>
  <c r="E79" i="4"/>
  <c r="D79" i="4"/>
  <c r="B79" i="4" s="1"/>
  <c r="C79" i="4"/>
  <c r="S78" i="4"/>
  <c r="R78" i="4"/>
  <c r="E78" i="4"/>
  <c r="D78" i="4"/>
  <c r="S77" i="4"/>
  <c r="R77" i="4"/>
  <c r="E77" i="4"/>
  <c r="D77" i="4"/>
  <c r="S76" i="4"/>
  <c r="R76" i="4"/>
  <c r="E76" i="4"/>
  <c r="D76" i="4"/>
  <c r="C76" i="4"/>
  <c r="B76" i="4"/>
  <c r="S75" i="4"/>
  <c r="R75" i="4"/>
  <c r="E75" i="4"/>
  <c r="D75" i="4"/>
  <c r="B75" i="4" s="1"/>
  <c r="C75" i="4"/>
  <c r="S74" i="4"/>
  <c r="R74" i="4"/>
  <c r="E74" i="4"/>
  <c r="D74" i="4"/>
  <c r="S73" i="4"/>
  <c r="R73" i="4"/>
  <c r="E73" i="4"/>
  <c r="D73" i="4"/>
  <c r="S72" i="4"/>
  <c r="R72" i="4"/>
  <c r="E72" i="4"/>
  <c r="C72" i="4" s="1"/>
  <c r="D72" i="4"/>
  <c r="B72" i="4" s="1"/>
  <c r="S71" i="4"/>
  <c r="R71" i="4"/>
  <c r="E71" i="4"/>
  <c r="C71" i="4" s="1"/>
  <c r="D71" i="4"/>
  <c r="S70" i="4"/>
  <c r="R70" i="4"/>
  <c r="E70" i="4"/>
  <c r="D70" i="4"/>
  <c r="B70" i="4" s="1"/>
  <c r="S69" i="4"/>
  <c r="R69" i="4"/>
  <c r="E69" i="4"/>
  <c r="D69" i="4"/>
  <c r="S68" i="4"/>
  <c r="C68" i="4" s="1"/>
  <c r="R68" i="4"/>
  <c r="E68" i="4"/>
  <c r="D68" i="4"/>
  <c r="B68" i="4"/>
  <c r="S67" i="4"/>
  <c r="R67" i="4"/>
  <c r="E67" i="4"/>
  <c r="D67" i="4"/>
  <c r="S66" i="4"/>
  <c r="R66" i="4"/>
  <c r="E66" i="4"/>
  <c r="D66" i="4"/>
  <c r="B66" i="4" s="1"/>
  <c r="C66" i="4"/>
  <c r="S65" i="4"/>
  <c r="R65" i="4"/>
  <c r="E65" i="4"/>
  <c r="D65" i="4"/>
  <c r="B65" i="4" s="1"/>
  <c r="C65" i="4"/>
  <c r="S64" i="4"/>
  <c r="R64" i="4"/>
  <c r="E64" i="4"/>
  <c r="D64" i="4"/>
  <c r="B64" i="4" s="1"/>
  <c r="S63" i="4"/>
  <c r="R63" i="4"/>
  <c r="E63" i="4"/>
  <c r="D63" i="4"/>
  <c r="S62" i="4"/>
  <c r="R62" i="4"/>
  <c r="E62" i="4"/>
  <c r="D62" i="4"/>
  <c r="B62" i="4" s="1"/>
  <c r="C62" i="4"/>
  <c r="S61" i="4"/>
  <c r="R61" i="4"/>
  <c r="E61" i="4"/>
  <c r="D61" i="4"/>
  <c r="C61" i="4"/>
  <c r="B61" i="4"/>
  <c r="S60" i="4"/>
  <c r="R60" i="4"/>
  <c r="E60" i="4"/>
  <c r="D60" i="4"/>
  <c r="S59" i="4"/>
  <c r="R59" i="4"/>
  <c r="E59" i="4"/>
  <c r="D59" i="4"/>
  <c r="S58" i="4"/>
  <c r="R58" i="4"/>
  <c r="E58" i="4"/>
  <c r="D58" i="4"/>
  <c r="B58" i="4" s="1"/>
  <c r="C58" i="4"/>
  <c r="S57" i="4"/>
  <c r="R57" i="4"/>
  <c r="E57" i="4"/>
  <c r="C57" i="4" s="1"/>
  <c r="D57" i="4"/>
  <c r="B57" i="4" s="1"/>
  <c r="S56" i="4"/>
  <c r="R56" i="4"/>
  <c r="E56" i="4"/>
  <c r="D56" i="4"/>
  <c r="S55" i="4"/>
  <c r="R55" i="4"/>
  <c r="E55" i="4"/>
  <c r="D55" i="4"/>
  <c r="B55" i="4" s="1"/>
  <c r="S54" i="4"/>
  <c r="R54" i="4"/>
  <c r="E54" i="4"/>
  <c r="D54" i="4"/>
  <c r="S53" i="4"/>
  <c r="R53" i="4"/>
  <c r="E53" i="4"/>
  <c r="C53" i="4" s="1"/>
  <c r="D53" i="4"/>
  <c r="S52" i="4"/>
  <c r="R52" i="4"/>
  <c r="E52" i="4"/>
  <c r="D52" i="4"/>
  <c r="B52" i="4" s="1"/>
  <c r="C52" i="4"/>
  <c r="S51" i="4"/>
  <c r="R51" i="4"/>
  <c r="E51" i="4"/>
  <c r="D51" i="4"/>
  <c r="S50" i="4"/>
  <c r="R50" i="4"/>
  <c r="E50" i="4"/>
  <c r="C50" i="4" s="1"/>
  <c r="D50" i="4"/>
  <c r="S49" i="4"/>
  <c r="R49" i="4"/>
  <c r="E49" i="4"/>
  <c r="D49" i="4"/>
  <c r="S48" i="4"/>
  <c r="R48" i="4"/>
  <c r="E48" i="4"/>
  <c r="D48" i="4"/>
  <c r="S47" i="4"/>
  <c r="R47" i="4"/>
  <c r="E47" i="4"/>
  <c r="C47" i="4" s="1"/>
  <c r="D47" i="4"/>
  <c r="B47" i="4" s="1"/>
  <c r="S46" i="4"/>
  <c r="R46" i="4"/>
  <c r="E46" i="4"/>
  <c r="C46" i="4" s="1"/>
  <c r="D46" i="4"/>
  <c r="S45" i="4"/>
  <c r="R45" i="4"/>
  <c r="E45" i="4"/>
  <c r="D45" i="4"/>
  <c r="S44" i="4"/>
  <c r="R44" i="4"/>
  <c r="E44" i="4"/>
  <c r="D44" i="4"/>
  <c r="S43" i="4"/>
  <c r="R43" i="4"/>
  <c r="E43" i="4"/>
  <c r="C43" i="4" s="1"/>
  <c r="D43" i="4"/>
  <c r="B43" i="4" s="1"/>
  <c r="S42" i="4"/>
  <c r="R42" i="4"/>
  <c r="E42" i="4"/>
  <c r="D42" i="4"/>
  <c r="B42" i="4" s="1"/>
  <c r="C42" i="4"/>
  <c r="S41" i="4"/>
  <c r="R41" i="4"/>
  <c r="E41" i="4"/>
  <c r="D41" i="4"/>
  <c r="S40" i="4"/>
  <c r="R40" i="4"/>
  <c r="E40" i="4"/>
  <c r="D40" i="4"/>
  <c r="B40" i="4" s="1"/>
  <c r="S39" i="4"/>
  <c r="R39" i="4"/>
  <c r="E39" i="4"/>
  <c r="C39" i="4" s="1"/>
  <c r="D39" i="4"/>
  <c r="S38" i="4"/>
  <c r="R38" i="4"/>
  <c r="E38" i="4"/>
  <c r="D38" i="4"/>
  <c r="B38" i="4"/>
  <c r="S37" i="4"/>
  <c r="R37" i="4"/>
  <c r="E37" i="4"/>
  <c r="D37" i="4"/>
  <c r="S36" i="4"/>
  <c r="C36" i="4" s="1"/>
  <c r="R36" i="4"/>
  <c r="B36" i="4" s="1"/>
  <c r="E36" i="4"/>
  <c r="D36" i="4"/>
  <c r="S35" i="4"/>
  <c r="R35" i="4"/>
  <c r="E35" i="4"/>
  <c r="D35" i="4"/>
  <c r="S34" i="4"/>
  <c r="R34" i="4"/>
  <c r="E34" i="4"/>
  <c r="D34" i="4"/>
  <c r="B34" i="4" s="1"/>
  <c r="S33" i="4"/>
  <c r="R33" i="4"/>
  <c r="E33" i="4"/>
  <c r="D33" i="4"/>
  <c r="S32" i="4"/>
  <c r="R32" i="4"/>
  <c r="E32" i="4"/>
  <c r="D32" i="4"/>
  <c r="S31" i="4"/>
  <c r="R31" i="4"/>
  <c r="E31" i="4"/>
  <c r="D31" i="4"/>
  <c r="S30" i="4"/>
  <c r="R30" i="4"/>
  <c r="E30" i="4"/>
  <c r="C30" i="4" s="1"/>
  <c r="D30" i="4"/>
  <c r="S29" i="4"/>
  <c r="R29" i="4"/>
  <c r="E29" i="4"/>
  <c r="D29" i="4"/>
  <c r="S28" i="4"/>
  <c r="R28" i="4"/>
  <c r="E28" i="4"/>
  <c r="D28" i="4"/>
  <c r="S27" i="4"/>
  <c r="R27" i="4"/>
  <c r="E27" i="4"/>
  <c r="D27" i="4"/>
  <c r="S26" i="4"/>
  <c r="R26" i="4"/>
  <c r="E26" i="4"/>
  <c r="D26" i="4"/>
  <c r="B26" i="4"/>
  <c r="S25" i="4"/>
  <c r="R25" i="4"/>
  <c r="E25" i="4"/>
  <c r="D25" i="4"/>
  <c r="S24" i="4"/>
  <c r="R24" i="4"/>
  <c r="E24" i="4"/>
  <c r="C24" i="4" s="1"/>
  <c r="D24" i="4"/>
  <c r="B24" i="4" s="1"/>
  <c r="S23" i="4"/>
  <c r="R23" i="4"/>
  <c r="E23" i="4"/>
  <c r="C23" i="4" s="1"/>
  <c r="D23" i="4"/>
  <c r="B23" i="4" s="1"/>
  <c r="S22" i="4"/>
  <c r="R22" i="4"/>
  <c r="E22" i="4"/>
  <c r="C22" i="4" s="1"/>
  <c r="D22" i="4"/>
  <c r="S21" i="4"/>
  <c r="R21" i="4"/>
  <c r="E21" i="4"/>
  <c r="D21" i="4"/>
  <c r="S20" i="4"/>
  <c r="R20" i="4"/>
  <c r="E20" i="4"/>
  <c r="D20" i="4"/>
  <c r="S19" i="4"/>
  <c r="R19" i="4"/>
  <c r="E19" i="4"/>
  <c r="C19" i="4" s="1"/>
  <c r="D19" i="4"/>
  <c r="B19" i="4" s="1"/>
  <c r="S18" i="4"/>
  <c r="R18" i="4"/>
  <c r="E18" i="4"/>
  <c r="D18" i="4"/>
  <c r="B18" i="4" s="1"/>
  <c r="S17" i="4"/>
  <c r="R17" i="4"/>
  <c r="E17" i="4"/>
  <c r="D17" i="4"/>
  <c r="B17" i="4" s="1"/>
  <c r="S16" i="4"/>
  <c r="R16" i="4"/>
  <c r="E16" i="4"/>
  <c r="C16" i="4" s="1"/>
  <c r="D16" i="4"/>
  <c r="B16" i="4"/>
  <c r="S15" i="4"/>
  <c r="R15" i="4"/>
  <c r="E15" i="4"/>
  <c r="C15" i="4" s="1"/>
  <c r="D15" i="4"/>
  <c r="B15" i="4" s="1"/>
  <c r="S14" i="4"/>
  <c r="R14" i="4"/>
  <c r="E14" i="4"/>
  <c r="D14" i="4"/>
  <c r="S13" i="4"/>
  <c r="R13" i="4"/>
  <c r="E13" i="4"/>
  <c r="C13" i="4" s="1"/>
  <c r="D13" i="4"/>
  <c r="S12" i="4"/>
  <c r="R12" i="4"/>
  <c r="E12" i="4"/>
  <c r="D12" i="4"/>
  <c r="S11" i="4"/>
  <c r="R11" i="4"/>
  <c r="E11" i="4"/>
  <c r="C11" i="4" s="1"/>
  <c r="D11" i="4"/>
  <c r="B11" i="4" s="1"/>
  <c r="S10" i="4"/>
  <c r="R10" i="4"/>
  <c r="E10" i="4"/>
  <c r="C10" i="4" s="1"/>
  <c r="D10" i="4"/>
  <c r="B10" i="4" s="1"/>
  <c r="S9" i="4"/>
  <c r="R9" i="4"/>
  <c r="E9" i="4"/>
  <c r="D9" i="4"/>
  <c r="S8" i="4"/>
  <c r="R8" i="4"/>
  <c r="E8" i="4"/>
  <c r="D8" i="4"/>
  <c r="S7" i="4"/>
  <c r="R7" i="4"/>
  <c r="E7" i="4"/>
  <c r="D7" i="4"/>
  <c r="W3" i="4"/>
  <c r="T3" i="4"/>
  <c r="Q3" i="4"/>
  <c r="M3" i="4"/>
  <c r="B82" i="4" l="1"/>
  <c r="C82" i="4"/>
  <c r="B30" i="4"/>
  <c r="B63" i="4"/>
  <c r="B22" i="4"/>
  <c r="C26" i="4"/>
  <c r="C64" i="4"/>
  <c r="C17" i="4"/>
  <c r="B41" i="4"/>
  <c r="B13" i="4"/>
  <c r="C41" i="4"/>
  <c r="C60" i="4"/>
  <c r="C27" i="4"/>
  <c r="B46" i="4"/>
  <c r="B51" i="4"/>
  <c r="C51" i="4"/>
  <c r="C73" i="4"/>
  <c r="B32" i="4"/>
  <c r="B73" i="4"/>
  <c r="C70" i="4"/>
  <c r="B45" i="4"/>
  <c r="B9" i="4"/>
  <c r="C34" i="4"/>
  <c r="B69" i="4"/>
  <c r="C18" i="4"/>
  <c r="C9" i="4"/>
  <c r="C32" i="4"/>
  <c r="C28" i="4"/>
  <c r="B81" i="4"/>
  <c r="C25" i="4"/>
  <c r="C69" i="4"/>
  <c r="B74" i="4"/>
  <c r="C78" i="4"/>
  <c r="B39" i="4"/>
  <c r="B53" i="4"/>
  <c r="B50" i="4"/>
  <c r="C8" i="4"/>
  <c r="B48" i="4"/>
  <c r="B77" i="4"/>
  <c r="C14" i="4"/>
  <c r="C48" i="4"/>
  <c r="C12" i="4"/>
  <c r="B8" i="4"/>
  <c r="B28" i="4"/>
  <c r="C33" i="4"/>
  <c r="B12" i="4"/>
  <c r="B21" i="4"/>
  <c r="C35" i="4"/>
  <c r="C29" i="4"/>
  <c r="B33" i="4"/>
  <c r="B54" i="4"/>
  <c r="C54" i="4"/>
  <c r="B60" i="4"/>
  <c r="B29" i="4"/>
  <c r="C40" i="4"/>
  <c r="B7" i="4"/>
  <c r="B35" i="4"/>
  <c r="C55" i="4"/>
  <c r="B25" i="4"/>
  <c r="C21" i="4"/>
  <c r="C7" i="4"/>
  <c r="B27" i="4"/>
  <c r="C31" i="4"/>
  <c r="B56" i="4"/>
  <c r="C56" i="4"/>
  <c r="B49" i="4"/>
  <c r="C45" i="4"/>
  <c r="C38" i="4"/>
  <c r="B59" i="4"/>
  <c r="B78" i="4"/>
  <c r="C20" i="4"/>
  <c r="B44" i="4"/>
  <c r="C49" i="4"/>
  <c r="B31" i="4"/>
  <c r="B20" i="4"/>
  <c r="B14" i="4"/>
  <c r="C44" i="4"/>
  <c r="C63" i="4"/>
  <c r="C67" i="4"/>
  <c r="B71" i="4"/>
  <c r="C81" i="4"/>
  <c r="B37" i="4"/>
  <c r="C37" i="4"/>
  <c r="C59" i="4"/>
  <c r="C77" i="4"/>
  <c r="C74" i="4"/>
  <c r="B67" i="4"/>
</calcChain>
</file>

<file path=xl/sharedStrings.xml><?xml version="1.0" encoding="utf-8"?>
<sst xmlns="http://schemas.openxmlformats.org/spreadsheetml/2006/main" count="125" uniqueCount="104">
  <si>
    <r>
      <rPr>
        <sz val="10"/>
        <rFont val="新細明體"/>
        <family val="1"/>
        <charset val="136"/>
      </rPr>
      <t>失業給付</t>
    </r>
    <phoneticPr fontId="3" type="noConversion"/>
  </si>
  <si>
    <r>
      <rPr>
        <sz val="10"/>
        <rFont val="新細明體"/>
        <family val="1"/>
        <charset val="136"/>
      </rPr>
      <t>總計</t>
    </r>
    <phoneticPr fontId="3" type="noConversion"/>
  </si>
  <si>
    <r>
      <rPr>
        <sz val="10"/>
        <rFont val="新細明體"/>
        <family val="1"/>
        <charset val="136"/>
      </rPr>
      <t>現</t>
    </r>
    <r>
      <rPr>
        <sz val="10"/>
        <rFont val="Times New Roman"/>
        <family val="1"/>
      </rPr>
      <t xml:space="preserve">                                    </t>
    </r>
    <r>
      <rPr>
        <sz val="10"/>
        <rFont val="新細明體"/>
        <family val="1"/>
        <charset val="136"/>
      </rPr>
      <t>金</t>
    </r>
    <r>
      <rPr>
        <sz val="10"/>
        <rFont val="Times New Roman"/>
        <family val="1"/>
      </rPr>
      <t xml:space="preserve">                                    </t>
    </r>
    <r>
      <rPr>
        <sz val="10"/>
        <rFont val="新細明體"/>
        <family val="1"/>
        <charset val="136"/>
      </rPr>
      <t>給</t>
    </r>
    <r>
      <rPr>
        <sz val="10"/>
        <rFont val="Times New Roman"/>
        <family val="1"/>
      </rPr>
      <t xml:space="preserve">                                    </t>
    </r>
    <r>
      <rPr>
        <sz val="10"/>
        <rFont val="新細明體"/>
        <family val="1"/>
        <charset val="136"/>
      </rPr>
      <t>付</t>
    </r>
    <phoneticPr fontId="3" type="noConversion"/>
  </si>
  <si>
    <r>
      <rPr>
        <sz val="10"/>
        <rFont val="新細明體"/>
        <family val="1"/>
        <charset val="136"/>
      </rPr>
      <t>現</t>
    </r>
    <r>
      <rPr>
        <sz val="10"/>
        <rFont val="Times New Roman"/>
        <family val="1"/>
      </rPr>
      <t xml:space="preserve">                                                          </t>
    </r>
    <r>
      <rPr>
        <sz val="10"/>
        <rFont val="新細明體"/>
        <family val="1"/>
        <charset val="136"/>
      </rPr>
      <t>金</t>
    </r>
    <r>
      <rPr>
        <sz val="10"/>
        <rFont val="Times New Roman"/>
        <family val="1"/>
      </rPr>
      <t xml:space="preserve">                                                          </t>
    </r>
    <r>
      <rPr>
        <sz val="10"/>
        <rFont val="新細明體"/>
        <family val="1"/>
        <charset val="136"/>
      </rPr>
      <t>給</t>
    </r>
    <r>
      <rPr>
        <sz val="10"/>
        <rFont val="Times New Roman"/>
        <family val="1"/>
      </rPr>
      <t xml:space="preserve">                                                          </t>
    </r>
    <r>
      <rPr>
        <sz val="10"/>
        <rFont val="新細明體"/>
        <family val="1"/>
        <charset val="136"/>
      </rPr>
      <t>付</t>
    </r>
    <phoneticPr fontId="3" type="noConversion"/>
  </si>
  <si>
    <r>
      <rPr>
        <sz val="10"/>
        <rFont val="新細明體"/>
        <family val="1"/>
        <charset val="136"/>
      </rPr>
      <t>醫</t>
    </r>
    <r>
      <rPr>
        <sz val="10"/>
        <rFont val="Times New Roman"/>
        <family val="1"/>
      </rPr>
      <t xml:space="preserve">                                                </t>
    </r>
    <r>
      <rPr>
        <sz val="10"/>
        <rFont val="新細明體"/>
        <family val="1"/>
        <charset val="136"/>
      </rPr>
      <t>療</t>
    </r>
    <r>
      <rPr>
        <sz val="10"/>
        <rFont val="Times New Roman"/>
        <family val="1"/>
      </rPr>
      <t xml:space="preserve">                                                 </t>
    </r>
    <r>
      <rPr>
        <sz val="10"/>
        <rFont val="新細明體"/>
        <family val="1"/>
        <charset val="136"/>
      </rPr>
      <t>給</t>
    </r>
    <r>
      <rPr>
        <sz val="10"/>
        <rFont val="Times New Roman"/>
        <family val="1"/>
      </rPr>
      <t xml:space="preserve">                                                </t>
    </r>
    <r>
      <rPr>
        <sz val="10"/>
        <rFont val="新細明體"/>
        <family val="1"/>
        <charset val="136"/>
      </rPr>
      <t>付</t>
    </r>
    <phoneticPr fontId="3" type="noConversion"/>
  </si>
  <si>
    <r>
      <rPr>
        <sz val="10"/>
        <rFont val="新細明體"/>
        <family val="1"/>
        <charset val="136"/>
      </rPr>
      <t>生育給付</t>
    </r>
    <phoneticPr fontId="3" type="noConversion"/>
  </si>
  <si>
    <r>
      <rPr>
        <sz val="10"/>
        <rFont val="新細明體"/>
        <family val="1"/>
        <charset val="136"/>
      </rPr>
      <t>傷病給付</t>
    </r>
    <phoneticPr fontId="3" type="noConversion"/>
  </si>
  <si>
    <r>
      <rPr>
        <sz val="10"/>
        <rFont val="新細明體"/>
        <family val="1"/>
        <charset val="136"/>
      </rPr>
      <t>失能給付</t>
    </r>
    <phoneticPr fontId="3" type="noConversion"/>
  </si>
  <si>
    <r>
      <rPr>
        <sz val="10"/>
        <rFont val="新細明體"/>
        <family val="1"/>
        <charset val="136"/>
      </rPr>
      <t>老年給付</t>
    </r>
    <phoneticPr fontId="3" type="noConversion"/>
  </si>
  <si>
    <r>
      <rPr>
        <sz val="10"/>
        <rFont val="新細明體"/>
        <family val="1"/>
        <charset val="136"/>
      </rPr>
      <t>死亡給付</t>
    </r>
    <r>
      <rPr>
        <sz val="10"/>
        <rFont val="Times New Roman"/>
        <family val="1"/>
      </rPr>
      <t>(</t>
    </r>
    <r>
      <rPr>
        <sz val="10"/>
        <rFont val="新細明體"/>
        <family val="1"/>
        <charset val="136"/>
      </rPr>
      <t>含失蹤津貼</t>
    </r>
    <r>
      <rPr>
        <sz val="10"/>
        <rFont val="Times New Roman"/>
        <family val="1"/>
      </rPr>
      <t>)</t>
    </r>
    <phoneticPr fontId="3" type="noConversion"/>
  </si>
  <si>
    <r>
      <rPr>
        <sz val="10"/>
        <rFont val="新細明體"/>
        <family val="1"/>
        <charset val="136"/>
      </rPr>
      <t>健保開辦前醫療給付</t>
    </r>
    <phoneticPr fontId="3" type="noConversion"/>
  </si>
  <si>
    <r>
      <rPr>
        <sz val="10"/>
        <rFont val="新細明體"/>
        <family val="1"/>
        <charset val="136"/>
      </rPr>
      <t>健保開辦後職業災害醫療給付</t>
    </r>
    <phoneticPr fontId="3" type="noConversion"/>
  </si>
  <si>
    <r>
      <rPr>
        <sz val="10"/>
        <rFont val="新細明體"/>
        <family val="1"/>
        <charset val="136"/>
      </rPr>
      <t>件數</t>
    </r>
    <phoneticPr fontId="3" type="noConversion"/>
  </si>
  <si>
    <r>
      <rPr>
        <sz val="10"/>
        <rFont val="新細明體"/>
        <family val="1"/>
        <charset val="136"/>
      </rPr>
      <t>金額</t>
    </r>
    <phoneticPr fontId="3" type="noConversion"/>
  </si>
  <si>
    <r>
      <t>39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1950</t>
    </r>
    <phoneticPr fontId="3" type="noConversion"/>
  </si>
  <si>
    <r>
      <t>40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1951</t>
    </r>
    <phoneticPr fontId="3" type="noConversion"/>
  </si>
  <si>
    <r>
      <t>41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1952</t>
    </r>
    <phoneticPr fontId="3" type="noConversion"/>
  </si>
  <si>
    <r>
      <t>42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1953</t>
    </r>
    <phoneticPr fontId="3" type="noConversion"/>
  </si>
  <si>
    <r>
      <t>43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1954</t>
    </r>
    <phoneticPr fontId="3" type="noConversion"/>
  </si>
  <si>
    <r>
      <t>44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1955</t>
    </r>
    <phoneticPr fontId="3" type="noConversion"/>
  </si>
  <si>
    <r>
      <t>45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1956</t>
    </r>
    <phoneticPr fontId="3" type="noConversion"/>
  </si>
  <si>
    <r>
      <t>46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1957</t>
    </r>
    <phoneticPr fontId="3" type="noConversion"/>
  </si>
  <si>
    <r>
      <t>47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1958</t>
    </r>
    <phoneticPr fontId="3" type="noConversion"/>
  </si>
  <si>
    <r>
      <t>48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1959</t>
    </r>
    <phoneticPr fontId="3" type="noConversion"/>
  </si>
  <si>
    <r>
      <t>49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1960</t>
    </r>
    <phoneticPr fontId="3" type="noConversion"/>
  </si>
  <si>
    <r>
      <t>50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1961</t>
    </r>
    <phoneticPr fontId="3" type="noConversion"/>
  </si>
  <si>
    <r>
      <t>51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1962</t>
    </r>
    <phoneticPr fontId="3" type="noConversion"/>
  </si>
  <si>
    <r>
      <t>52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1963</t>
    </r>
    <phoneticPr fontId="3" type="noConversion"/>
  </si>
  <si>
    <r>
      <t>53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1964</t>
    </r>
    <phoneticPr fontId="3" type="noConversion"/>
  </si>
  <si>
    <r>
      <t>54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1965</t>
    </r>
    <phoneticPr fontId="3" type="noConversion"/>
  </si>
  <si>
    <r>
      <t>55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1966</t>
    </r>
    <phoneticPr fontId="3" type="noConversion"/>
  </si>
  <si>
    <r>
      <t>56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1967</t>
    </r>
    <phoneticPr fontId="3" type="noConversion"/>
  </si>
  <si>
    <r>
      <t>57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1968</t>
    </r>
    <phoneticPr fontId="3" type="noConversion"/>
  </si>
  <si>
    <r>
      <t>58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1969</t>
    </r>
    <phoneticPr fontId="3" type="noConversion"/>
  </si>
  <si>
    <r>
      <t>59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1970</t>
    </r>
    <phoneticPr fontId="3" type="noConversion"/>
  </si>
  <si>
    <r>
      <t>60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1971</t>
    </r>
    <phoneticPr fontId="3" type="noConversion"/>
  </si>
  <si>
    <r>
      <t>61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1972</t>
    </r>
    <phoneticPr fontId="3" type="noConversion"/>
  </si>
  <si>
    <r>
      <t>62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1973</t>
    </r>
    <phoneticPr fontId="3" type="noConversion"/>
  </si>
  <si>
    <r>
      <t>63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1974</t>
    </r>
    <phoneticPr fontId="3" type="noConversion"/>
  </si>
  <si>
    <r>
      <t>64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1975</t>
    </r>
    <phoneticPr fontId="3" type="noConversion"/>
  </si>
  <si>
    <r>
      <t>65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1976</t>
    </r>
    <phoneticPr fontId="3" type="noConversion"/>
  </si>
  <si>
    <r>
      <t>66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1977</t>
    </r>
    <phoneticPr fontId="3" type="noConversion"/>
  </si>
  <si>
    <r>
      <t>67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1978</t>
    </r>
    <phoneticPr fontId="3" type="noConversion"/>
  </si>
  <si>
    <r>
      <t>68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1979</t>
    </r>
    <phoneticPr fontId="3" type="noConversion"/>
  </si>
  <si>
    <r>
      <t>69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1980</t>
    </r>
    <phoneticPr fontId="3" type="noConversion"/>
  </si>
  <si>
    <r>
      <t>70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1981</t>
    </r>
    <phoneticPr fontId="3" type="noConversion"/>
  </si>
  <si>
    <r>
      <t>71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1982</t>
    </r>
    <phoneticPr fontId="3" type="noConversion"/>
  </si>
  <si>
    <r>
      <t>72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1983</t>
    </r>
    <phoneticPr fontId="3" type="noConversion"/>
  </si>
  <si>
    <r>
      <t>73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1984</t>
    </r>
    <phoneticPr fontId="3" type="noConversion"/>
  </si>
  <si>
    <r>
      <t>74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1985</t>
    </r>
    <phoneticPr fontId="3" type="noConversion"/>
  </si>
  <si>
    <r>
      <t>75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1986</t>
    </r>
    <phoneticPr fontId="3" type="noConversion"/>
  </si>
  <si>
    <r>
      <t>76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1987</t>
    </r>
    <phoneticPr fontId="3" type="noConversion"/>
  </si>
  <si>
    <r>
      <t>77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1988</t>
    </r>
    <phoneticPr fontId="3" type="noConversion"/>
  </si>
  <si>
    <r>
      <t>78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1989</t>
    </r>
    <phoneticPr fontId="3" type="noConversion"/>
  </si>
  <si>
    <r>
      <t>79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1990</t>
    </r>
    <phoneticPr fontId="3" type="noConversion"/>
  </si>
  <si>
    <r>
      <t>80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1991</t>
    </r>
    <phoneticPr fontId="3" type="noConversion"/>
  </si>
  <si>
    <r>
      <t>81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1992</t>
    </r>
    <phoneticPr fontId="3" type="noConversion"/>
  </si>
  <si>
    <r>
      <t>82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1993</t>
    </r>
    <phoneticPr fontId="3" type="noConversion"/>
  </si>
  <si>
    <r>
      <t>83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1994</t>
    </r>
    <phoneticPr fontId="3" type="noConversion"/>
  </si>
  <si>
    <r>
      <t>84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1995</t>
    </r>
    <phoneticPr fontId="3" type="noConversion"/>
  </si>
  <si>
    <r>
      <t>85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1996</t>
    </r>
    <phoneticPr fontId="3" type="noConversion"/>
  </si>
  <si>
    <r>
      <t>86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1997</t>
    </r>
    <phoneticPr fontId="3" type="noConversion"/>
  </si>
  <si>
    <r>
      <t>87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1998</t>
    </r>
    <phoneticPr fontId="3" type="noConversion"/>
  </si>
  <si>
    <r>
      <t>88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1999</t>
    </r>
    <phoneticPr fontId="3" type="noConversion"/>
  </si>
  <si>
    <r>
      <t>89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2000</t>
    </r>
    <phoneticPr fontId="3" type="noConversion"/>
  </si>
  <si>
    <r>
      <t>90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2001</t>
    </r>
    <phoneticPr fontId="3" type="noConversion"/>
  </si>
  <si>
    <r>
      <t>91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2002</t>
    </r>
    <phoneticPr fontId="3" type="noConversion"/>
  </si>
  <si>
    <r>
      <t>92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2003</t>
    </r>
    <phoneticPr fontId="3" type="noConversion"/>
  </si>
  <si>
    <r>
      <t>93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2004</t>
    </r>
    <phoneticPr fontId="3" type="noConversion"/>
  </si>
  <si>
    <r>
      <t>94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2005</t>
    </r>
    <phoneticPr fontId="3" type="noConversion"/>
  </si>
  <si>
    <r>
      <t>95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2006</t>
    </r>
    <phoneticPr fontId="3" type="noConversion"/>
  </si>
  <si>
    <r>
      <t>96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2007</t>
    </r>
    <phoneticPr fontId="3" type="noConversion"/>
  </si>
  <si>
    <r>
      <t>97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2008</t>
    </r>
    <phoneticPr fontId="3" type="noConversion"/>
  </si>
  <si>
    <r>
      <t>98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2009</t>
    </r>
    <r>
      <rPr>
        <sz val="12"/>
        <rFont val="新細明體"/>
        <family val="1"/>
        <charset val="136"/>
      </rPr>
      <t/>
    </r>
    <phoneticPr fontId="3" type="noConversion"/>
  </si>
  <si>
    <r>
      <t>99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2010</t>
    </r>
    <r>
      <rPr>
        <sz val="12"/>
        <rFont val="新細明體"/>
        <family val="1"/>
        <charset val="136"/>
      </rPr>
      <t/>
    </r>
    <phoneticPr fontId="3" type="noConversion"/>
  </si>
  <si>
    <r>
      <t>100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2011</t>
    </r>
    <r>
      <rPr>
        <sz val="12"/>
        <rFont val="新細明體"/>
        <family val="1"/>
        <charset val="136"/>
      </rPr>
      <t/>
    </r>
    <phoneticPr fontId="3" type="noConversion"/>
  </si>
  <si>
    <r>
      <t>101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2012</t>
    </r>
    <r>
      <rPr>
        <sz val="12"/>
        <rFont val="新細明體"/>
        <family val="1"/>
        <charset val="136"/>
      </rPr>
      <t/>
    </r>
    <phoneticPr fontId="3" type="noConversion"/>
  </si>
  <si>
    <r>
      <t>102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2013</t>
    </r>
    <r>
      <rPr>
        <sz val="12"/>
        <rFont val="新細明體"/>
        <family val="1"/>
        <charset val="136"/>
      </rPr>
      <t/>
    </r>
    <phoneticPr fontId="3" type="noConversion"/>
  </si>
  <si>
    <r>
      <t>103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2014</t>
    </r>
    <r>
      <rPr>
        <sz val="12"/>
        <rFont val="新細明體"/>
        <family val="1"/>
        <charset val="136"/>
      </rPr>
      <t/>
    </r>
    <phoneticPr fontId="3" type="noConversion"/>
  </si>
  <si>
    <r>
      <t>104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2015</t>
    </r>
    <phoneticPr fontId="3" type="noConversion"/>
  </si>
  <si>
    <r>
      <t>105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2016</t>
    </r>
    <phoneticPr fontId="3" type="noConversion"/>
  </si>
  <si>
    <r>
      <t>106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2017</t>
    </r>
    <phoneticPr fontId="3" type="noConversion"/>
  </si>
  <si>
    <r>
      <t>107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2018</t>
    </r>
    <phoneticPr fontId="3" type="noConversion"/>
  </si>
  <si>
    <r>
      <t>108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2019</t>
    </r>
    <phoneticPr fontId="3" type="noConversion"/>
  </si>
  <si>
    <r>
      <t>109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2020</t>
    </r>
    <r>
      <rPr>
        <sz val="12"/>
        <color theme="1"/>
        <rFont val="新細明體"/>
        <family val="2"/>
        <charset val="136"/>
        <scheme val="minor"/>
      </rPr>
      <t/>
    </r>
    <phoneticPr fontId="3" type="noConversion"/>
  </si>
  <si>
    <r>
      <t>110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2021</t>
    </r>
    <phoneticPr fontId="3" type="noConversion"/>
  </si>
  <si>
    <r>
      <t>111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2022</t>
    </r>
    <phoneticPr fontId="3" type="noConversion"/>
  </si>
  <si>
    <r>
      <t>112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2023</t>
    </r>
    <phoneticPr fontId="3" type="noConversion"/>
  </si>
  <si>
    <r>
      <t>113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2024</t>
    </r>
    <phoneticPr fontId="3" type="noConversion"/>
  </si>
  <si>
    <r>
      <rPr>
        <b/>
        <sz val="12"/>
        <rFont val="新細明體"/>
        <family val="1"/>
        <charset val="136"/>
      </rPr>
      <t>開辦起勞工保險實計保險給付</t>
    </r>
    <r>
      <rPr>
        <b/>
        <sz val="12"/>
        <rFont val="Times New Roman"/>
        <family val="1"/>
      </rPr>
      <t>(</t>
    </r>
    <r>
      <rPr>
        <b/>
        <sz val="12"/>
        <rFont val="新細明體"/>
        <family val="1"/>
        <charset val="136"/>
      </rPr>
      <t>續</t>
    </r>
    <r>
      <rPr>
        <b/>
        <sz val="12"/>
        <rFont val="Times New Roman"/>
        <family val="1"/>
      </rPr>
      <t>1)</t>
    </r>
    <phoneticPr fontId="3" type="noConversion"/>
  </si>
  <si>
    <r>
      <rPr>
        <b/>
        <sz val="12"/>
        <rFont val="新細明體"/>
        <family val="1"/>
        <charset val="136"/>
      </rPr>
      <t>開辦起勞工保險實計保險給付</t>
    </r>
    <r>
      <rPr>
        <b/>
        <sz val="12"/>
        <rFont val="Times New Roman"/>
        <family val="1"/>
      </rPr>
      <t>(</t>
    </r>
    <r>
      <rPr>
        <b/>
        <sz val="12"/>
        <rFont val="新細明體"/>
        <family val="1"/>
        <charset val="136"/>
      </rPr>
      <t>續</t>
    </r>
    <r>
      <rPr>
        <b/>
        <sz val="12"/>
        <rFont val="Times New Roman"/>
        <family val="1"/>
      </rPr>
      <t>2</t>
    </r>
    <r>
      <rPr>
        <b/>
        <sz val="12"/>
        <rFont val="新細明體"/>
        <family val="1"/>
        <charset val="136"/>
      </rPr>
      <t>完</t>
    </r>
    <r>
      <rPr>
        <b/>
        <sz val="12"/>
        <rFont val="Times New Roman"/>
        <family val="1"/>
      </rPr>
      <t>)</t>
    </r>
    <phoneticPr fontId="3" type="noConversion"/>
  </si>
  <si>
    <r>
      <rPr>
        <sz val="9"/>
        <rFont val="新細明體"/>
        <family val="1"/>
        <charset val="136"/>
      </rPr>
      <t>註：</t>
    </r>
    <r>
      <rPr>
        <sz val="9"/>
        <rFont val="Times New Roman"/>
        <family val="1"/>
      </rPr>
      <t>1.</t>
    </r>
    <r>
      <rPr>
        <sz val="9"/>
        <rFont val="新細明體"/>
        <family val="1"/>
        <charset val="136"/>
      </rPr>
      <t>住院給付</t>
    </r>
    <r>
      <rPr>
        <sz val="9"/>
        <rFont val="Times New Roman"/>
        <family val="1"/>
      </rPr>
      <t>45</t>
    </r>
    <r>
      <rPr>
        <sz val="9"/>
        <rFont val="新細明體"/>
        <family val="1"/>
        <charset val="136"/>
      </rPr>
      <t>年開辦，</t>
    </r>
    <r>
      <rPr>
        <sz val="9"/>
        <rFont val="Times New Roman"/>
        <family val="1"/>
      </rPr>
      <t>49</t>
    </r>
    <r>
      <rPr>
        <sz val="9"/>
        <rFont val="新細明體"/>
        <family val="1"/>
        <charset val="136"/>
      </rPr>
      <t>年</t>
    </r>
    <r>
      <rPr>
        <sz val="9"/>
        <rFont val="Times New Roman"/>
        <family val="1"/>
      </rPr>
      <t>4</t>
    </r>
    <r>
      <rPr>
        <sz val="9"/>
        <rFont val="新細明體"/>
        <family val="1"/>
        <charset val="136"/>
      </rPr>
      <t>月始有職災、普通分類；門診給付</t>
    </r>
    <r>
      <rPr>
        <sz val="9"/>
        <rFont val="Times New Roman"/>
        <family val="1"/>
      </rPr>
      <t>59</t>
    </r>
    <r>
      <rPr>
        <sz val="9"/>
        <rFont val="新細明體"/>
        <family val="1"/>
        <charset val="136"/>
      </rPr>
      <t>年開辦，</t>
    </r>
    <r>
      <rPr>
        <sz val="9"/>
        <rFont val="Times New Roman"/>
        <family val="1"/>
      </rPr>
      <t>69</t>
    </r>
    <r>
      <rPr>
        <sz val="9"/>
        <rFont val="新細明體"/>
        <family val="1"/>
        <charset val="136"/>
      </rPr>
      <t>年始有職災、普通分類。</t>
    </r>
    <phoneticPr fontId="3" type="noConversion"/>
  </si>
  <si>
    <r>
      <rPr>
        <sz val="9"/>
        <rFont val="新細明體"/>
        <family val="1"/>
        <charset val="136"/>
      </rPr>
      <t>　　</t>
    </r>
    <r>
      <rPr>
        <sz val="9"/>
        <rFont val="Times New Roman"/>
        <family val="1"/>
      </rPr>
      <t xml:space="preserve">   </t>
    </r>
    <r>
      <rPr>
        <sz val="9"/>
        <rFont val="新細明體"/>
        <family val="1"/>
        <charset val="136"/>
      </rPr>
      <t>核付人數之年度合計值採年底數，核付金額採全年累計。</t>
    </r>
    <phoneticPr fontId="3" type="noConversion"/>
  </si>
  <si>
    <r>
      <rPr>
        <sz val="9"/>
        <rFont val="新細明體"/>
        <family val="1"/>
        <charset val="136"/>
      </rPr>
      <t>　　</t>
    </r>
    <r>
      <rPr>
        <sz val="9"/>
        <rFont val="Times New Roman"/>
        <family val="1"/>
      </rPr>
      <t>2.</t>
    </r>
    <r>
      <rPr>
        <sz val="9"/>
        <rFont val="新細明體"/>
        <family val="1"/>
        <charset val="136"/>
      </rPr>
      <t>全民健康保險於</t>
    </r>
    <r>
      <rPr>
        <sz val="9"/>
        <rFont val="Times New Roman"/>
        <family val="1"/>
      </rPr>
      <t>84</t>
    </r>
    <r>
      <rPr>
        <sz val="9"/>
        <rFont val="新細明體"/>
        <family val="1"/>
        <charset val="136"/>
      </rPr>
      <t>年</t>
    </r>
    <r>
      <rPr>
        <sz val="9"/>
        <rFont val="Times New Roman"/>
        <family val="1"/>
      </rPr>
      <t>3</t>
    </r>
    <r>
      <rPr>
        <sz val="9"/>
        <rFont val="新細明體"/>
        <family val="1"/>
        <charset val="136"/>
      </rPr>
      <t>月開辦，本表「醫療給付」分為「健保開辦前醫療給付」及「健保開辦後職業災害醫療給付」。</t>
    </r>
    <phoneticPr fontId="3" type="noConversion"/>
  </si>
  <si>
    <r>
      <rPr>
        <sz val="9"/>
        <rFont val="新細明體"/>
        <family val="1"/>
        <charset val="136"/>
      </rPr>
      <t>　　</t>
    </r>
    <r>
      <rPr>
        <sz val="9"/>
        <rFont val="Times New Roman"/>
        <family val="1"/>
      </rPr>
      <t>4.98</t>
    </r>
    <r>
      <rPr>
        <sz val="9"/>
        <rFont val="新細明體"/>
        <family val="1"/>
        <charset val="136"/>
      </rPr>
      <t>年開辦勞保年金，本表失能給付、老年給付、死亡給付分別含失能年金、老年年金、遺屬年金；一次給付核付件數及金額之年度合計值採全年累計方式，年金給付</t>
    </r>
    <phoneticPr fontId="3" type="noConversion"/>
  </si>
  <si>
    <r>
      <rPr>
        <sz val="9"/>
        <rFont val="新細明體"/>
        <family val="1"/>
        <charset val="136"/>
      </rPr>
      <t>　　</t>
    </r>
    <r>
      <rPr>
        <sz val="9"/>
        <rFont val="Times New Roman"/>
        <family val="1"/>
      </rPr>
      <t>5.111</t>
    </r>
    <r>
      <rPr>
        <sz val="9"/>
        <rFont val="新細明體"/>
        <family val="1"/>
        <charset val="136"/>
      </rPr>
      <t>年起傷病給付包含確診</t>
    </r>
    <r>
      <rPr>
        <sz val="9"/>
        <rFont val="Times New Roman"/>
        <family val="1"/>
      </rPr>
      <t>COVID-19</t>
    </r>
    <r>
      <rPr>
        <sz val="9"/>
        <rFont val="新細明體"/>
        <family val="1"/>
        <charset val="136"/>
      </rPr>
      <t>之被保險人，自</t>
    </r>
    <r>
      <rPr>
        <sz val="9"/>
        <rFont val="Times New Roman"/>
        <family val="1"/>
      </rPr>
      <t>111</t>
    </r>
    <r>
      <rPr>
        <sz val="9"/>
        <rFont val="新細明體"/>
        <family val="1"/>
        <charset val="136"/>
      </rPr>
      <t>年</t>
    </r>
    <r>
      <rPr>
        <sz val="9"/>
        <rFont val="Times New Roman"/>
        <family val="1"/>
      </rPr>
      <t>4</t>
    </r>
    <r>
      <rPr>
        <sz val="9"/>
        <rFont val="新細明體"/>
        <family val="1"/>
        <charset val="136"/>
      </rPr>
      <t>月</t>
    </r>
    <r>
      <rPr>
        <sz val="9"/>
        <rFont val="Times New Roman"/>
        <family val="1"/>
      </rPr>
      <t>8</t>
    </r>
    <r>
      <rPr>
        <sz val="9"/>
        <rFont val="新細明體"/>
        <family val="1"/>
        <charset val="136"/>
      </rPr>
      <t>日至</t>
    </r>
    <r>
      <rPr>
        <sz val="9"/>
        <rFont val="Times New Roman"/>
        <family val="1"/>
      </rPr>
      <t>112</t>
    </r>
    <r>
      <rPr>
        <sz val="9"/>
        <rFont val="新細明體"/>
        <family val="1"/>
        <charset val="136"/>
      </rPr>
      <t>年</t>
    </r>
    <r>
      <rPr>
        <sz val="9"/>
        <rFont val="Times New Roman"/>
        <family val="1"/>
      </rPr>
      <t>3</t>
    </r>
    <r>
      <rPr>
        <sz val="9"/>
        <rFont val="新細明體"/>
        <family val="1"/>
        <charset val="136"/>
      </rPr>
      <t>月</t>
    </r>
    <r>
      <rPr>
        <sz val="9"/>
        <rFont val="Times New Roman"/>
        <family val="1"/>
      </rPr>
      <t>19</t>
    </r>
    <r>
      <rPr>
        <sz val="9"/>
        <rFont val="新細明體"/>
        <family val="1"/>
        <charset val="136"/>
      </rPr>
      <t>日進行居家照護期間，得依規定請領之案件。</t>
    </r>
    <phoneticPr fontId="3" type="noConversion"/>
  </si>
  <si>
    <r>
      <rPr>
        <sz val="9"/>
        <rFont val="新細明體"/>
        <family val="1"/>
        <charset val="136"/>
      </rPr>
      <t>　　</t>
    </r>
    <r>
      <rPr>
        <sz val="9"/>
        <rFont val="Times New Roman"/>
        <family val="1"/>
      </rPr>
      <t>6.</t>
    </r>
    <r>
      <rPr>
        <sz val="9"/>
        <rFont val="新細明體"/>
        <family val="1"/>
        <charset val="136"/>
      </rPr>
      <t>勞工職業災害保險及保護法自</t>
    </r>
    <r>
      <rPr>
        <sz val="9"/>
        <rFont val="Times New Roman"/>
        <family val="1"/>
      </rPr>
      <t>111</t>
    </r>
    <r>
      <rPr>
        <sz val="9"/>
        <rFont val="新細明體"/>
        <family val="1"/>
        <charset val="136"/>
      </rPr>
      <t>年</t>
    </r>
    <r>
      <rPr>
        <sz val="9"/>
        <rFont val="Times New Roman"/>
        <family val="1"/>
      </rPr>
      <t>5</t>
    </r>
    <r>
      <rPr>
        <sz val="9"/>
        <rFont val="新細明體"/>
        <family val="1"/>
        <charset val="136"/>
      </rPr>
      <t>月施行，勞工保險之職業災害保險給付改列於勞工職業災害保險給付項目。</t>
    </r>
    <phoneticPr fontId="3" type="noConversion"/>
  </si>
  <si>
    <r>
      <rPr>
        <sz val="10"/>
        <rFont val="新細明體"/>
        <family val="1"/>
        <charset val="136"/>
      </rPr>
      <t>單位：件、新台幣元</t>
    </r>
    <phoneticPr fontId="3" type="noConversion"/>
  </si>
  <si>
    <r>
      <rPr>
        <b/>
        <sz val="12"/>
        <rFont val="新細明體"/>
        <family val="1"/>
        <charset val="136"/>
      </rPr>
      <t>開辦起勞工保險實計保險給付</t>
    </r>
    <phoneticPr fontId="3" type="noConversion"/>
  </si>
  <si>
    <r>
      <rPr>
        <sz val="10"/>
        <rFont val="新細明體"/>
        <family val="1"/>
        <charset val="136"/>
      </rPr>
      <t>　　</t>
    </r>
    <r>
      <rPr>
        <sz val="10"/>
        <rFont val="Times New Roman"/>
        <family val="1"/>
      </rPr>
      <t xml:space="preserve">   </t>
    </r>
    <r>
      <rPr>
        <sz val="10"/>
        <rFont val="新細明體"/>
        <family val="1"/>
        <charset val="136"/>
      </rPr>
      <t>給付種類
年　別</t>
    </r>
    <phoneticPr fontId="3" type="noConversion"/>
  </si>
  <si>
    <r>
      <rPr>
        <sz val="10"/>
        <rFont val="新細明體"/>
        <family val="1"/>
        <charset val="136"/>
      </rPr>
      <t>合計</t>
    </r>
    <phoneticPr fontId="3" type="noConversion"/>
  </si>
  <si>
    <r>
      <rPr>
        <sz val="9"/>
        <rFont val="新細明體"/>
        <family val="1"/>
        <charset val="136"/>
      </rPr>
      <t>　　</t>
    </r>
    <r>
      <rPr>
        <sz val="9"/>
        <rFont val="Times New Roman"/>
        <family val="1"/>
      </rPr>
      <t>3.88</t>
    </r>
    <r>
      <rPr>
        <sz val="9"/>
        <rFont val="新細明體"/>
        <family val="1"/>
        <charset val="136"/>
      </rPr>
      <t>年開辦失業給付，</t>
    </r>
    <r>
      <rPr>
        <sz val="9"/>
        <rFont val="Times New Roman"/>
        <family val="1"/>
      </rPr>
      <t>92</t>
    </r>
    <r>
      <rPr>
        <sz val="9"/>
        <rFont val="新細明體"/>
        <family val="1"/>
        <charset val="136"/>
      </rPr>
      <t>年起改列就業保險給付項目。</t>
    </r>
    <phoneticPr fontId="3" type="noConversion"/>
  </si>
  <si>
    <r>
      <t>114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2025</t>
    </r>
    <phoneticPr fontId="3" type="noConversion"/>
  </si>
  <si>
    <r>
      <rPr>
        <sz val="10"/>
        <rFont val="新細明體"/>
        <family val="1"/>
        <charset val="136"/>
      </rPr>
      <t>中華民國</t>
    </r>
    <r>
      <rPr>
        <sz val="10"/>
        <rFont val="Times New Roman"/>
        <family val="1"/>
      </rPr>
      <t>39-114</t>
    </r>
    <r>
      <rPr>
        <sz val="10"/>
        <rFont val="新細明體"/>
        <family val="1"/>
        <charset val="136"/>
      </rPr>
      <t>年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</si>
</sst>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3" formatCode="_-* #,##0.00_-;\-* #,##0.00_-;_-* &quot;-&quot;??_-;_-@_-"/>
    <numFmt numFmtId="176" formatCode="_-* #,##0_-;\-* #,##0_-;_-* &quot;-&quot;??_-;_-@_-"/>
    <numFmt numFmtId="177" formatCode="#,##0_ "/>
    <numFmt numFmtId="178" formatCode="#,##0_ ;[Red]\-#,##0\ "/>
    <numFmt numFmtId="179" formatCode="0_ "/>
    <numFmt numFmtId="180" formatCode="#,##0;\-\ #,###;&quot;-&quot;;_-@"/>
  </numFmts>
  <fonts count="12">
    <font>
      <sz val="12"/>
      <name val="新細明體"/>
      <family val="1"/>
      <charset val="136"/>
    </font>
    <font>
      <sz val="12"/>
      <color theme="1"/>
      <name val="新細明體"/>
      <family val="2"/>
      <charset val="136"/>
      <scheme val="minor"/>
    </font>
    <font>
      <sz val="12"/>
      <name val="新細明體"/>
      <family val="1"/>
      <charset val="136"/>
    </font>
    <font>
      <sz val="9"/>
      <name val="新細明體"/>
      <family val="1"/>
      <charset val="136"/>
    </font>
    <font>
      <sz val="12"/>
      <name val="Times New Roman"/>
      <family val="1"/>
    </font>
    <font>
      <b/>
      <sz val="14"/>
      <name val="Times New Roman"/>
      <family val="1"/>
    </font>
    <font>
      <sz val="10"/>
      <name val="Times New Roman"/>
      <family val="1"/>
    </font>
    <font>
      <sz val="10"/>
      <name val="新細明體"/>
      <family val="1"/>
      <charset val="136"/>
    </font>
    <font>
      <b/>
      <sz val="12"/>
      <name val="Times New Roman"/>
      <family val="1"/>
    </font>
    <font>
      <b/>
      <sz val="12"/>
      <name val="新細明體"/>
      <family val="1"/>
      <charset val="136"/>
    </font>
    <font>
      <sz val="9"/>
      <name val="Times New Roman"/>
      <family val="1"/>
    </font>
    <font>
      <sz val="10"/>
      <name val="Times New Roman"/>
      <family val="1"/>
      <charset val="136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 diagonalDown="1">
      <left/>
      <right style="thin">
        <color indexed="64"/>
      </right>
      <top style="medium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/>
      <bottom/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43" fontId="2" fillId="0" borderId="0" applyFont="0" applyFill="0" applyBorder="0" applyAlignment="0" applyProtection="0">
      <alignment vertical="center"/>
    </xf>
  </cellStyleXfs>
  <cellXfs count="64">
    <xf numFmtId="0" fontId="0" fillId="0" borderId="0" xfId="0">
      <alignment vertical="center"/>
    </xf>
    <xf numFmtId="0" fontId="4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176" fontId="4" fillId="0" borderId="0" xfId="0" applyNumberFormat="1" applyFont="1">
      <alignment vertical="center"/>
    </xf>
    <xf numFmtId="178" fontId="4" fillId="0" borderId="0" xfId="0" applyNumberFormat="1" applyFont="1">
      <alignment vertical="center"/>
    </xf>
    <xf numFmtId="178" fontId="4" fillId="0" borderId="0" xfId="0" applyNumberFormat="1" applyFont="1" applyAlignment="1">
      <alignment horizontal="center" vertical="center"/>
    </xf>
    <xf numFmtId="179" fontId="5" fillId="0" borderId="0" xfId="0" applyNumberFormat="1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0" xfId="0" applyFont="1">
      <alignment vertical="center"/>
    </xf>
    <xf numFmtId="0" fontId="6" fillId="0" borderId="1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10" fillId="0" borderId="0" xfId="0" applyFont="1" applyBorder="1" applyAlignment="1">
      <alignment vertical="top" wrapText="1"/>
    </xf>
    <xf numFmtId="0" fontId="10" fillId="0" borderId="0" xfId="0" applyFont="1">
      <alignment vertical="center"/>
    </xf>
    <xf numFmtId="3" fontId="10" fillId="0" borderId="0" xfId="0" applyNumberFormat="1" applyFont="1" applyFill="1" applyBorder="1" applyAlignment="1">
      <alignment horizontal="right" vertical="center" wrapText="1"/>
    </xf>
    <xf numFmtId="176" fontId="10" fillId="0" borderId="0" xfId="0" applyNumberFormat="1" applyFont="1">
      <alignment vertical="center"/>
    </xf>
    <xf numFmtId="180" fontId="6" fillId="0" borderId="0" xfId="1" applyNumberFormat="1" applyFont="1" applyFill="1" applyBorder="1" applyAlignment="1">
      <alignment horizontal="right" vertical="center" wrapText="1"/>
    </xf>
    <xf numFmtId="180" fontId="6" fillId="0" borderId="3" xfId="1" applyNumberFormat="1" applyFont="1" applyFill="1" applyBorder="1" applyAlignment="1">
      <alignment horizontal="right" vertical="center" wrapText="1"/>
    </xf>
    <xf numFmtId="180" fontId="6" fillId="0" borderId="5" xfId="1" applyNumberFormat="1" applyFont="1" applyFill="1" applyBorder="1" applyAlignment="1">
      <alignment horizontal="right" vertical="center" wrapText="1"/>
    </xf>
    <xf numFmtId="180" fontId="6" fillId="0" borderId="6" xfId="1" applyNumberFormat="1" applyFont="1" applyFill="1" applyBorder="1" applyAlignment="1">
      <alignment horizontal="right" vertical="center" wrapText="1"/>
    </xf>
    <xf numFmtId="180" fontId="6" fillId="0" borderId="8" xfId="1" applyNumberFormat="1" applyFont="1" applyFill="1" applyBorder="1" applyAlignment="1">
      <alignment horizontal="right" vertical="center" wrapText="1"/>
    </xf>
    <xf numFmtId="180" fontId="6" fillId="0" borderId="9" xfId="1" applyNumberFormat="1" applyFont="1" applyFill="1" applyBorder="1" applyAlignment="1">
      <alignment horizontal="right" vertical="center" wrapText="1"/>
    </xf>
    <xf numFmtId="180" fontId="6" fillId="0" borderId="21" xfId="1" applyNumberFormat="1" applyFont="1" applyFill="1" applyBorder="1" applyAlignment="1">
      <alignment horizontal="right" vertical="center" wrapText="1"/>
    </xf>
    <xf numFmtId="0" fontId="8" fillId="0" borderId="0" xfId="0" applyFont="1">
      <alignment vertical="center"/>
    </xf>
    <xf numFmtId="0" fontId="5" fillId="0" borderId="0" xfId="0" applyFont="1">
      <alignment vertical="center"/>
    </xf>
    <xf numFmtId="0" fontId="6" fillId="0" borderId="2" xfId="0" applyFont="1" applyFill="1" applyBorder="1" applyAlignment="1">
      <alignment horizontal="center" vertical="center" wrapText="1"/>
    </xf>
    <xf numFmtId="180" fontId="6" fillId="0" borderId="0" xfId="0" applyNumberFormat="1" applyFont="1" applyFill="1" applyAlignment="1">
      <alignment horizontal="right" vertical="center" wrapText="1"/>
    </xf>
    <xf numFmtId="0" fontId="6" fillId="0" borderId="0" xfId="0" applyFont="1" applyFill="1" applyAlignment="1">
      <alignment horizontal="center" vertical="center"/>
    </xf>
    <xf numFmtId="180" fontId="6" fillId="0" borderId="3" xfId="0" applyNumberFormat="1" applyFont="1" applyFill="1" applyBorder="1" applyAlignment="1">
      <alignment horizontal="right" vertical="center" wrapText="1"/>
    </xf>
    <xf numFmtId="0" fontId="6" fillId="0" borderId="10" xfId="0" applyFont="1" applyFill="1" applyBorder="1" applyAlignment="1">
      <alignment horizontal="center" vertical="center" wrapText="1"/>
    </xf>
    <xf numFmtId="0" fontId="6" fillId="0" borderId="11" xfId="0" applyFont="1" applyFill="1" applyBorder="1" applyAlignment="1">
      <alignment horizontal="center" vertical="center" wrapText="1"/>
    </xf>
    <xf numFmtId="180" fontId="6" fillId="0" borderId="7" xfId="1" applyNumberFormat="1" applyFont="1" applyFill="1" applyBorder="1" applyAlignment="1">
      <alignment horizontal="right" vertical="center" wrapText="1"/>
    </xf>
    <xf numFmtId="0" fontId="6" fillId="0" borderId="20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/>
    </xf>
    <xf numFmtId="0" fontId="10" fillId="0" borderId="0" xfId="0" applyFont="1" applyAlignment="1">
      <alignment vertical="center"/>
    </xf>
    <xf numFmtId="0" fontId="10" fillId="0" borderId="0" xfId="0" applyFont="1" applyBorder="1" applyAlignment="1">
      <alignment vertical="center"/>
    </xf>
    <xf numFmtId="0" fontId="8" fillId="0" borderId="0" xfId="0" applyFont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9" xfId="0" applyFont="1" applyBorder="1" applyAlignment="1">
      <alignment vertical="center"/>
    </xf>
    <xf numFmtId="0" fontId="6" fillId="0" borderId="9" xfId="0" applyFont="1" applyBorder="1" applyAlignment="1">
      <alignment horizontal="right" vertical="center"/>
    </xf>
    <xf numFmtId="0" fontId="4" fillId="0" borderId="9" xfId="0" applyFont="1" applyBorder="1" applyAlignment="1">
      <alignment horizontal="center" vertical="center"/>
    </xf>
    <xf numFmtId="0" fontId="10" fillId="0" borderId="0" xfId="0" applyFont="1" applyBorder="1" applyAlignment="1">
      <alignment vertical="top"/>
    </xf>
    <xf numFmtId="0" fontId="11" fillId="0" borderId="9" xfId="0" applyFont="1" applyBorder="1" applyAlignment="1">
      <alignment vertical="center"/>
    </xf>
    <xf numFmtId="0" fontId="6" fillId="0" borderId="5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16" xfId="0" applyFont="1" applyBorder="1" applyAlignment="1">
      <alignment vertical="center" wrapText="1"/>
    </xf>
    <xf numFmtId="0" fontId="6" fillId="0" borderId="17" xfId="0" applyFont="1" applyBorder="1">
      <alignment vertical="center"/>
    </xf>
    <xf numFmtId="0" fontId="6" fillId="0" borderId="18" xfId="0" applyFont="1" applyBorder="1">
      <alignment vertical="center"/>
    </xf>
    <xf numFmtId="0" fontId="6" fillId="0" borderId="7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 wrapText="1"/>
    </xf>
    <xf numFmtId="0" fontId="6" fillId="0" borderId="19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distributed" wrapText="1"/>
    </xf>
    <xf numFmtId="0" fontId="6" fillId="0" borderId="10" xfId="0" applyFont="1" applyBorder="1" applyAlignment="1">
      <alignment horizontal="center" vertical="distributed" wrapText="1"/>
    </xf>
    <xf numFmtId="0" fontId="8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0" fontId="6" fillId="0" borderId="12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177" fontId="6" fillId="0" borderId="7" xfId="0" applyNumberFormat="1" applyFont="1" applyBorder="1" applyAlignment="1">
      <alignment horizontal="center" vertical="center" wrapText="1"/>
    </xf>
    <xf numFmtId="177" fontId="6" fillId="0" borderId="8" xfId="0" applyNumberFormat="1" applyFont="1" applyBorder="1" applyAlignment="1">
      <alignment horizontal="center" vertical="center" wrapText="1"/>
    </xf>
    <xf numFmtId="177" fontId="6" fillId="0" borderId="10" xfId="0" applyNumberFormat="1" applyFont="1" applyBorder="1" applyAlignment="1">
      <alignment horizontal="center" vertical="center" wrapText="1"/>
    </xf>
  </cellXfs>
  <cellStyles count="2">
    <cellStyle name="一般" xfId="0" builtinId="0"/>
    <cellStyle name="千分位" xfId="1" builtinId="3"/>
  </cellStyles>
  <dxfs count="0"/>
  <tableStyles count="0" defaultTableStyle="TableStyleMedium9" defaultPivotStyle="PivotStyleLight16"/>
  <colors>
    <mruColors>
      <color rgb="FF0000CC"/>
      <color rgb="FF004D8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91"/>
  <sheetViews>
    <sheetView tabSelected="1" view="pageBreakPreview" zoomScaleNormal="100" zoomScaleSheetLayoutView="100" workbookViewId="0">
      <pane xSplit="3" ySplit="6" topLeftCell="D66" activePane="bottomRight" state="frozen"/>
      <selection pane="topRight" activeCell="D1" sqref="D1"/>
      <selection pane="bottomLeft" activeCell="A9" sqref="A9"/>
      <selection pane="bottomRight" activeCell="A3" sqref="A3"/>
    </sheetView>
  </sheetViews>
  <sheetFormatPr defaultColWidth="9" defaultRowHeight="15.75"/>
  <cols>
    <col min="1" max="1" width="13.75" style="2" customWidth="1"/>
    <col min="2" max="2" width="13.5" style="1" customWidth="1"/>
    <col min="3" max="3" width="16" style="1" customWidth="1"/>
    <col min="4" max="4" width="11.25" style="1" customWidth="1"/>
    <col min="5" max="5" width="16" style="1" customWidth="1"/>
    <col min="6" max="6" width="9.75" style="2" customWidth="1"/>
    <col min="7" max="7" width="15.625" style="2" customWidth="1"/>
    <col min="8" max="8" width="9.75" style="2" customWidth="1"/>
    <col min="9" max="9" width="15.625" style="2" customWidth="1"/>
    <col min="10" max="10" width="9.75" style="2" customWidth="1"/>
    <col min="11" max="11" width="15.125" style="2" customWidth="1"/>
    <col min="12" max="12" width="9.75" style="2" customWidth="1"/>
    <col min="13" max="13" width="16.75" style="2" customWidth="1"/>
    <col min="14" max="14" width="9.75" style="2" customWidth="1"/>
    <col min="15" max="15" width="15.125" style="2" customWidth="1"/>
    <col min="16" max="16" width="9.5" style="2" customWidth="1"/>
    <col min="17" max="17" width="14.125" style="2" customWidth="1"/>
    <col min="18" max="18" width="13.75" style="1" customWidth="1"/>
    <col min="19" max="19" width="15.75" style="1" customWidth="1"/>
    <col min="20" max="20" width="13.75" style="2" customWidth="1"/>
    <col min="21" max="21" width="15.75" style="2" customWidth="1"/>
    <col min="22" max="22" width="13.75" style="2" customWidth="1"/>
    <col min="23" max="23" width="15.75" style="2" customWidth="1"/>
    <col min="24" max="24" width="13.375" style="2" customWidth="1"/>
    <col min="25" max="25" width="9.375" style="2" customWidth="1"/>
    <col min="26" max="26" width="13.25" style="2" customWidth="1"/>
    <col min="27" max="16384" width="9" style="2"/>
  </cols>
  <sheetData>
    <row r="1" spans="1:23" s="23" customFormat="1" ht="16.5">
      <c r="A1" s="54" t="s">
        <v>98</v>
      </c>
      <c r="B1" s="54"/>
      <c r="C1" s="54"/>
      <c r="D1" s="54"/>
      <c r="E1" s="54"/>
      <c r="F1" s="54"/>
      <c r="G1" s="54"/>
      <c r="H1" s="55"/>
      <c r="I1" s="55"/>
      <c r="J1" s="54" t="s">
        <v>89</v>
      </c>
      <c r="K1" s="60"/>
      <c r="L1" s="60"/>
      <c r="M1" s="60"/>
      <c r="N1" s="60"/>
      <c r="O1" s="60"/>
      <c r="P1" s="60"/>
      <c r="Q1" s="1"/>
      <c r="R1" s="54" t="s">
        <v>90</v>
      </c>
      <c r="S1" s="60"/>
      <c r="T1" s="60"/>
      <c r="U1" s="60"/>
      <c r="V1" s="60"/>
      <c r="W1" s="36"/>
    </row>
    <row r="2" spans="1:23" s="24" customFormat="1" ht="9.6" customHeight="1">
      <c r="A2" s="7"/>
      <c r="B2" s="7"/>
      <c r="C2" s="6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6"/>
      <c r="T2" s="7"/>
      <c r="U2" s="7"/>
      <c r="V2" s="7"/>
      <c r="W2" s="7"/>
    </row>
    <row r="3" spans="1:23" s="8" customFormat="1" ht="16.5" thickBot="1">
      <c r="B3" s="37"/>
      <c r="C3" s="37"/>
      <c r="E3" s="42" t="s">
        <v>103</v>
      </c>
      <c r="F3" s="37"/>
      <c r="H3" s="37"/>
      <c r="I3" s="39" t="s">
        <v>97</v>
      </c>
      <c r="J3" s="37"/>
      <c r="K3" s="37"/>
      <c r="M3" s="37" t="str">
        <f>E3</f>
        <v>中華民國39-114年</v>
      </c>
      <c r="N3" s="40"/>
      <c r="O3" s="37"/>
      <c r="P3" s="37"/>
      <c r="Q3" s="39" t="str">
        <f>I3</f>
        <v>單位：件、新台幣元</v>
      </c>
      <c r="R3" s="37"/>
      <c r="S3" s="37"/>
      <c r="T3" s="38" t="str">
        <f>E3</f>
        <v>中華民國39-114年</v>
      </c>
      <c r="U3" s="37"/>
      <c r="V3" s="37"/>
      <c r="W3" s="39" t="str">
        <f>I3</f>
        <v>單位：件、新台幣元</v>
      </c>
    </row>
    <row r="4" spans="1:23" s="8" customFormat="1" ht="15" customHeight="1">
      <c r="A4" s="45" t="s">
        <v>99</v>
      </c>
      <c r="B4" s="50" t="s">
        <v>1</v>
      </c>
      <c r="C4" s="51"/>
      <c r="D4" s="56" t="s">
        <v>2</v>
      </c>
      <c r="E4" s="57"/>
      <c r="F4" s="57"/>
      <c r="G4" s="57"/>
      <c r="H4" s="58"/>
      <c r="I4" s="58"/>
      <c r="J4" s="57" t="s">
        <v>3</v>
      </c>
      <c r="K4" s="58"/>
      <c r="L4" s="58"/>
      <c r="M4" s="58"/>
      <c r="N4" s="58"/>
      <c r="O4" s="58"/>
      <c r="P4" s="58"/>
      <c r="Q4" s="59"/>
      <c r="R4" s="56" t="s">
        <v>4</v>
      </c>
      <c r="S4" s="57"/>
      <c r="T4" s="57"/>
      <c r="U4" s="57"/>
      <c r="V4" s="57"/>
      <c r="W4" s="57"/>
    </row>
    <row r="5" spans="1:23" s="8" customFormat="1" ht="15" customHeight="1">
      <c r="A5" s="46"/>
      <c r="B5" s="43"/>
      <c r="C5" s="44"/>
      <c r="D5" s="43" t="s">
        <v>100</v>
      </c>
      <c r="E5" s="44"/>
      <c r="F5" s="48" t="s">
        <v>5</v>
      </c>
      <c r="G5" s="49"/>
      <c r="H5" s="48" t="s">
        <v>6</v>
      </c>
      <c r="I5" s="49"/>
      <c r="J5" s="52" t="s">
        <v>7</v>
      </c>
      <c r="K5" s="53"/>
      <c r="L5" s="48" t="s">
        <v>8</v>
      </c>
      <c r="M5" s="49"/>
      <c r="N5" s="48" t="s">
        <v>9</v>
      </c>
      <c r="O5" s="49"/>
      <c r="P5" s="48" t="s">
        <v>0</v>
      </c>
      <c r="Q5" s="49"/>
      <c r="R5" s="48" t="s">
        <v>100</v>
      </c>
      <c r="S5" s="49"/>
      <c r="T5" s="61" t="s">
        <v>10</v>
      </c>
      <c r="U5" s="63"/>
      <c r="V5" s="61" t="s">
        <v>11</v>
      </c>
      <c r="W5" s="62"/>
    </row>
    <row r="6" spans="1:23" s="8" customFormat="1" ht="15" customHeight="1">
      <c r="A6" s="47"/>
      <c r="B6" s="9" t="s">
        <v>12</v>
      </c>
      <c r="C6" s="9" t="s">
        <v>13</v>
      </c>
      <c r="D6" s="9" t="s">
        <v>12</v>
      </c>
      <c r="E6" s="9" t="s">
        <v>13</v>
      </c>
      <c r="F6" s="9" t="s">
        <v>12</v>
      </c>
      <c r="G6" s="9" t="s">
        <v>13</v>
      </c>
      <c r="H6" s="9" t="s">
        <v>12</v>
      </c>
      <c r="I6" s="9" t="s">
        <v>13</v>
      </c>
      <c r="J6" s="9" t="s">
        <v>12</v>
      </c>
      <c r="K6" s="9" t="s">
        <v>13</v>
      </c>
      <c r="L6" s="9" t="s">
        <v>12</v>
      </c>
      <c r="M6" s="9" t="s">
        <v>13</v>
      </c>
      <c r="N6" s="9" t="s">
        <v>12</v>
      </c>
      <c r="O6" s="9" t="s">
        <v>13</v>
      </c>
      <c r="P6" s="9" t="s">
        <v>12</v>
      </c>
      <c r="Q6" s="9" t="s">
        <v>13</v>
      </c>
      <c r="R6" s="9" t="s">
        <v>12</v>
      </c>
      <c r="S6" s="9" t="s">
        <v>13</v>
      </c>
      <c r="T6" s="9" t="s">
        <v>12</v>
      </c>
      <c r="U6" s="9" t="s">
        <v>13</v>
      </c>
      <c r="V6" s="9" t="s">
        <v>12</v>
      </c>
      <c r="W6" s="10" t="s">
        <v>13</v>
      </c>
    </row>
    <row r="7" spans="1:23" s="27" customFormat="1" ht="15" customHeight="1">
      <c r="A7" s="25" t="s">
        <v>14</v>
      </c>
      <c r="B7" s="18">
        <f t="shared" ref="B7:C70" si="0">D7+R7</f>
        <v>5886</v>
      </c>
      <c r="C7" s="16">
        <f t="shared" ref="C7:C69" si="1">E7+S7</f>
        <v>1769503.2999999998</v>
      </c>
      <c r="D7" s="16">
        <f t="shared" ref="D7:E70" si="2">F7+H7+J7+L7+N7+P7</f>
        <v>5886</v>
      </c>
      <c r="E7" s="16">
        <f t="shared" ref="E7:E69" si="3">G7+I7+K7+M7+O7+Q7</f>
        <v>1769503.2999999998</v>
      </c>
      <c r="F7" s="26">
        <v>1391</v>
      </c>
      <c r="G7" s="26">
        <v>247006.52</v>
      </c>
      <c r="H7" s="16">
        <v>1613</v>
      </c>
      <c r="I7" s="16">
        <v>117628.62999999999</v>
      </c>
      <c r="J7" s="16">
        <v>45</v>
      </c>
      <c r="K7" s="16">
        <v>114222.39999999999</v>
      </c>
      <c r="L7" s="16">
        <v>0</v>
      </c>
      <c r="M7" s="16">
        <v>0</v>
      </c>
      <c r="N7" s="16">
        <v>2837</v>
      </c>
      <c r="O7" s="16">
        <v>1290645.75</v>
      </c>
      <c r="P7" s="16">
        <v>0</v>
      </c>
      <c r="Q7" s="16">
        <v>0</v>
      </c>
      <c r="R7" s="16">
        <f t="shared" ref="R7:S21" si="4">T7+V7</f>
        <v>0</v>
      </c>
      <c r="S7" s="16">
        <f t="shared" si="4"/>
        <v>0</v>
      </c>
      <c r="T7" s="16">
        <v>0</v>
      </c>
      <c r="U7" s="16">
        <v>0</v>
      </c>
      <c r="V7" s="16">
        <v>0</v>
      </c>
      <c r="W7" s="16">
        <v>0</v>
      </c>
    </row>
    <row r="8" spans="1:23" s="27" customFormat="1" ht="15" customHeight="1">
      <c r="A8" s="25" t="s">
        <v>15</v>
      </c>
      <c r="B8" s="19">
        <f t="shared" si="0"/>
        <v>12954</v>
      </c>
      <c r="C8" s="17">
        <f t="shared" si="1"/>
        <v>4710378.83</v>
      </c>
      <c r="D8" s="17">
        <f t="shared" si="2"/>
        <v>12954</v>
      </c>
      <c r="E8" s="17">
        <f t="shared" si="3"/>
        <v>4710378.83</v>
      </c>
      <c r="F8" s="28">
        <v>3095</v>
      </c>
      <c r="G8" s="28">
        <v>689677.7</v>
      </c>
      <c r="H8" s="17">
        <v>4389</v>
      </c>
      <c r="I8" s="17">
        <v>401290.64</v>
      </c>
      <c r="J8" s="17">
        <v>131</v>
      </c>
      <c r="K8" s="17">
        <v>393197.79</v>
      </c>
      <c r="L8" s="17">
        <v>40</v>
      </c>
      <c r="M8" s="17">
        <v>7046.3</v>
      </c>
      <c r="N8" s="17">
        <v>5299</v>
      </c>
      <c r="O8" s="17">
        <v>3219166.4000000004</v>
      </c>
      <c r="P8" s="17">
        <v>0</v>
      </c>
      <c r="Q8" s="17">
        <v>0</v>
      </c>
      <c r="R8" s="17">
        <f t="shared" si="4"/>
        <v>0</v>
      </c>
      <c r="S8" s="17">
        <f t="shared" si="4"/>
        <v>0</v>
      </c>
      <c r="T8" s="17">
        <v>0</v>
      </c>
      <c r="U8" s="17">
        <v>0</v>
      </c>
      <c r="V8" s="17">
        <v>0</v>
      </c>
      <c r="W8" s="17">
        <v>0</v>
      </c>
    </row>
    <row r="9" spans="1:23" s="27" customFormat="1" ht="15" customHeight="1">
      <c r="A9" s="29" t="s">
        <v>16</v>
      </c>
      <c r="B9" s="18">
        <f t="shared" si="0"/>
        <v>17181</v>
      </c>
      <c r="C9" s="16">
        <f t="shared" si="1"/>
        <v>8471257.4499999993</v>
      </c>
      <c r="D9" s="16">
        <f t="shared" si="2"/>
        <v>17181</v>
      </c>
      <c r="E9" s="16">
        <f t="shared" si="3"/>
        <v>8471257.4499999993</v>
      </c>
      <c r="F9" s="26">
        <v>3922</v>
      </c>
      <c r="G9" s="26">
        <v>1279206.76</v>
      </c>
      <c r="H9" s="16">
        <v>7263</v>
      </c>
      <c r="I9" s="16">
        <v>1066713.3400000001</v>
      </c>
      <c r="J9" s="16">
        <v>273</v>
      </c>
      <c r="K9" s="16">
        <v>867727.53</v>
      </c>
      <c r="L9" s="16">
        <v>98</v>
      </c>
      <c r="M9" s="16">
        <v>40092.22</v>
      </c>
      <c r="N9" s="16">
        <v>5625</v>
      </c>
      <c r="O9" s="16">
        <v>5217517.5999999996</v>
      </c>
      <c r="P9" s="16">
        <v>0</v>
      </c>
      <c r="Q9" s="16">
        <v>0</v>
      </c>
      <c r="R9" s="16">
        <f t="shared" si="4"/>
        <v>0</v>
      </c>
      <c r="S9" s="16">
        <f t="shared" si="4"/>
        <v>0</v>
      </c>
      <c r="T9" s="16">
        <v>0</v>
      </c>
      <c r="U9" s="16">
        <v>0</v>
      </c>
      <c r="V9" s="16">
        <v>0</v>
      </c>
      <c r="W9" s="16">
        <v>0</v>
      </c>
    </row>
    <row r="10" spans="1:23" s="27" customFormat="1" ht="15" customHeight="1">
      <c r="A10" s="25" t="s">
        <v>17</v>
      </c>
      <c r="B10" s="18">
        <f t="shared" si="0"/>
        <v>44794</v>
      </c>
      <c r="C10" s="16">
        <f t="shared" si="1"/>
        <v>14985633.629999999</v>
      </c>
      <c r="D10" s="16">
        <f t="shared" si="2"/>
        <v>44794</v>
      </c>
      <c r="E10" s="16">
        <f t="shared" si="3"/>
        <v>14985633.629999999</v>
      </c>
      <c r="F10" s="26">
        <v>27070</v>
      </c>
      <c r="G10" s="26">
        <v>3862116.63</v>
      </c>
      <c r="H10" s="16">
        <v>9709</v>
      </c>
      <c r="I10" s="16">
        <v>1592097.04</v>
      </c>
      <c r="J10" s="16">
        <v>434</v>
      </c>
      <c r="K10" s="16">
        <v>1426432.68</v>
      </c>
      <c r="L10" s="16">
        <v>160</v>
      </c>
      <c r="M10" s="16">
        <v>107308.76</v>
      </c>
      <c r="N10" s="16">
        <v>7421</v>
      </c>
      <c r="O10" s="16">
        <v>7997678.5199999996</v>
      </c>
      <c r="P10" s="16">
        <v>0</v>
      </c>
      <c r="Q10" s="16">
        <v>0</v>
      </c>
      <c r="R10" s="16">
        <f t="shared" si="4"/>
        <v>0</v>
      </c>
      <c r="S10" s="16">
        <f t="shared" si="4"/>
        <v>0</v>
      </c>
      <c r="T10" s="16">
        <v>0</v>
      </c>
      <c r="U10" s="16">
        <v>0</v>
      </c>
      <c r="V10" s="16">
        <v>0</v>
      </c>
      <c r="W10" s="16">
        <v>0</v>
      </c>
    </row>
    <row r="11" spans="1:23" s="27" customFormat="1" ht="15" customHeight="1">
      <c r="A11" s="25" t="s">
        <v>18</v>
      </c>
      <c r="B11" s="18">
        <f t="shared" si="0"/>
        <v>61673</v>
      </c>
      <c r="C11" s="16">
        <f t="shared" si="1"/>
        <v>20580780.48</v>
      </c>
      <c r="D11" s="16">
        <f t="shared" si="2"/>
        <v>61673</v>
      </c>
      <c r="E11" s="16">
        <f t="shared" si="3"/>
        <v>20580780.48</v>
      </c>
      <c r="F11" s="26">
        <v>40826</v>
      </c>
      <c r="G11" s="26">
        <v>6103266.5099999998</v>
      </c>
      <c r="H11" s="16">
        <v>11874</v>
      </c>
      <c r="I11" s="16">
        <v>2077811.66</v>
      </c>
      <c r="J11" s="16">
        <v>615</v>
      </c>
      <c r="K11" s="16">
        <v>2055406.7000000002</v>
      </c>
      <c r="L11" s="16">
        <v>225</v>
      </c>
      <c r="M11" s="16">
        <v>249823.92</v>
      </c>
      <c r="N11" s="16">
        <v>8133</v>
      </c>
      <c r="O11" s="16">
        <v>10094471.689999999</v>
      </c>
      <c r="P11" s="16">
        <v>0</v>
      </c>
      <c r="Q11" s="16">
        <v>0</v>
      </c>
      <c r="R11" s="16">
        <f t="shared" si="4"/>
        <v>0</v>
      </c>
      <c r="S11" s="16">
        <f t="shared" si="4"/>
        <v>0</v>
      </c>
      <c r="T11" s="16">
        <v>0</v>
      </c>
      <c r="U11" s="16">
        <v>0</v>
      </c>
      <c r="V11" s="16">
        <v>0</v>
      </c>
      <c r="W11" s="16">
        <v>0</v>
      </c>
    </row>
    <row r="12" spans="1:23" s="27" customFormat="1" ht="15" customHeight="1">
      <c r="A12" s="25" t="s">
        <v>19</v>
      </c>
      <c r="B12" s="18">
        <f t="shared" si="0"/>
        <v>69532</v>
      </c>
      <c r="C12" s="16">
        <f t="shared" si="1"/>
        <v>25085096.010000002</v>
      </c>
      <c r="D12" s="16">
        <f t="shared" si="2"/>
        <v>69532</v>
      </c>
      <c r="E12" s="16">
        <f t="shared" si="3"/>
        <v>25085096.010000002</v>
      </c>
      <c r="F12" s="26">
        <v>45399</v>
      </c>
      <c r="G12" s="26">
        <v>7923538.8000000007</v>
      </c>
      <c r="H12" s="16">
        <v>13661</v>
      </c>
      <c r="I12" s="16">
        <v>2453383.87</v>
      </c>
      <c r="J12" s="16">
        <v>682</v>
      </c>
      <c r="K12" s="16">
        <v>2047085.06</v>
      </c>
      <c r="L12" s="16">
        <v>360</v>
      </c>
      <c r="M12" s="16">
        <v>548434.85</v>
      </c>
      <c r="N12" s="16">
        <v>9430</v>
      </c>
      <c r="O12" s="16">
        <v>12112653.43</v>
      </c>
      <c r="P12" s="16">
        <v>0</v>
      </c>
      <c r="Q12" s="16">
        <v>0</v>
      </c>
      <c r="R12" s="16">
        <f t="shared" si="4"/>
        <v>0</v>
      </c>
      <c r="S12" s="16">
        <f t="shared" si="4"/>
        <v>0</v>
      </c>
      <c r="T12" s="16">
        <v>0</v>
      </c>
      <c r="U12" s="16">
        <v>0</v>
      </c>
      <c r="V12" s="16">
        <v>0</v>
      </c>
      <c r="W12" s="16">
        <v>0</v>
      </c>
    </row>
    <row r="13" spans="1:23" s="27" customFormat="1" ht="15" customHeight="1">
      <c r="A13" s="25" t="s">
        <v>20</v>
      </c>
      <c r="B13" s="18">
        <f t="shared" si="0"/>
        <v>78994</v>
      </c>
      <c r="C13" s="16">
        <f t="shared" si="1"/>
        <v>35419028.859999999</v>
      </c>
      <c r="D13" s="16">
        <f t="shared" si="2"/>
        <v>77143</v>
      </c>
      <c r="E13" s="16">
        <f t="shared" si="3"/>
        <v>33380067.859999999</v>
      </c>
      <c r="F13" s="26">
        <v>50550</v>
      </c>
      <c r="G13" s="26">
        <v>10780883.039999999</v>
      </c>
      <c r="H13" s="16">
        <v>15605</v>
      </c>
      <c r="I13" s="16">
        <v>3115808.8099999996</v>
      </c>
      <c r="J13" s="16">
        <v>667</v>
      </c>
      <c r="K13" s="16">
        <v>2714096.19</v>
      </c>
      <c r="L13" s="16">
        <v>351</v>
      </c>
      <c r="M13" s="16">
        <v>537719.6</v>
      </c>
      <c r="N13" s="16">
        <v>9970</v>
      </c>
      <c r="O13" s="16">
        <v>16231560.220000001</v>
      </c>
      <c r="P13" s="16">
        <v>0</v>
      </c>
      <c r="Q13" s="16">
        <v>0</v>
      </c>
      <c r="R13" s="16">
        <f t="shared" si="4"/>
        <v>1851</v>
      </c>
      <c r="S13" s="16">
        <f t="shared" si="4"/>
        <v>2038961</v>
      </c>
      <c r="T13" s="16">
        <v>1851</v>
      </c>
      <c r="U13" s="16">
        <v>2038961</v>
      </c>
      <c r="V13" s="16">
        <v>0</v>
      </c>
      <c r="W13" s="16">
        <v>0</v>
      </c>
    </row>
    <row r="14" spans="1:23" s="27" customFormat="1" ht="15" customHeight="1">
      <c r="A14" s="25" t="s">
        <v>21</v>
      </c>
      <c r="B14" s="18">
        <f t="shared" si="0"/>
        <v>93267</v>
      </c>
      <c r="C14" s="16">
        <f t="shared" si="1"/>
        <v>52344501.890000001</v>
      </c>
      <c r="D14" s="16">
        <f t="shared" si="2"/>
        <v>86829</v>
      </c>
      <c r="E14" s="16">
        <f t="shared" si="3"/>
        <v>44149657.890000001</v>
      </c>
      <c r="F14" s="26">
        <v>54542</v>
      </c>
      <c r="G14" s="26">
        <v>13944899.25</v>
      </c>
      <c r="H14" s="16">
        <v>19162</v>
      </c>
      <c r="I14" s="16">
        <v>4715951.1399999997</v>
      </c>
      <c r="J14" s="16">
        <v>830</v>
      </c>
      <c r="K14" s="16">
        <v>3851198.5</v>
      </c>
      <c r="L14" s="16">
        <v>420</v>
      </c>
      <c r="M14" s="16">
        <v>963630</v>
      </c>
      <c r="N14" s="16">
        <v>11875</v>
      </c>
      <c r="O14" s="16">
        <v>20673979</v>
      </c>
      <c r="P14" s="16">
        <v>0</v>
      </c>
      <c r="Q14" s="16">
        <v>0</v>
      </c>
      <c r="R14" s="16">
        <f t="shared" si="4"/>
        <v>6438</v>
      </c>
      <c r="S14" s="16">
        <f t="shared" si="4"/>
        <v>8194844</v>
      </c>
      <c r="T14" s="16">
        <v>6438</v>
      </c>
      <c r="U14" s="16">
        <v>8194844</v>
      </c>
      <c r="V14" s="16">
        <v>0</v>
      </c>
      <c r="W14" s="16">
        <v>0</v>
      </c>
    </row>
    <row r="15" spans="1:23" s="27" customFormat="1" ht="15" customHeight="1">
      <c r="A15" s="25" t="s">
        <v>22</v>
      </c>
      <c r="B15" s="18">
        <f t="shared" si="0"/>
        <v>104780</v>
      </c>
      <c r="C15" s="16">
        <f t="shared" si="1"/>
        <v>63491900.269999996</v>
      </c>
      <c r="D15" s="16">
        <f t="shared" si="2"/>
        <v>94317</v>
      </c>
      <c r="E15" s="16">
        <f t="shared" si="3"/>
        <v>49457445.269999996</v>
      </c>
      <c r="F15" s="26">
        <v>60178</v>
      </c>
      <c r="G15" s="26">
        <v>16500216.83</v>
      </c>
      <c r="H15" s="16">
        <v>21191</v>
      </c>
      <c r="I15" s="16">
        <v>5705010.9199999999</v>
      </c>
      <c r="J15" s="16">
        <v>887</v>
      </c>
      <c r="K15" s="16">
        <v>4139285</v>
      </c>
      <c r="L15" s="16">
        <v>720</v>
      </c>
      <c r="M15" s="16">
        <v>1750000</v>
      </c>
      <c r="N15" s="16">
        <v>11341</v>
      </c>
      <c r="O15" s="16">
        <v>21362932.52</v>
      </c>
      <c r="P15" s="16">
        <v>0</v>
      </c>
      <c r="Q15" s="16">
        <v>0</v>
      </c>
      <c r="R15" s="16">
        <f t="shared" si="4"/>
        <v>10463</v>
      </c>
      <c r="S15" s="16">
        <f t="shared" si="4"/>
        <v>14034455</v>
      </c>
      <c r="T15" s="16">
        <v>10463</v>
      </c>
      <c r="U15" s="16">
        <v>14034455</v>
      </c>
      <c r="V15" s="16">
        <v>0</v>
      </c>
      <c r="W15" s="16">
        <v>0</v>
      </c>
    </row>
    <row r="16" spans="1:23" s="27" customFormat="1" ht="15" customHeight="1">
      <c r="A16" s="25" t="s">
        <v>23</v>
      </c>
      <c r="B16" s="18">
        <f t="shared" si="0"/>
        <v>115574</v>
      </c>
      <c r="C16" s="16">
        <f t="shared" si="1"/>
        <v>76501046.189999998</v>
      </c>
      <c r="D16" s="16">
        <f t="shared" si="2"/>
        <v>98789</v>
      </c>
      <c r="E16" s="16">
        <f t="shared" si="3"/>
        <v>54443767.189999998</v>
      </c>
      <c r="F16" s="26">
        <v>62724</v>
      </c>
      <c r="G16" s="26">
        <v>17894525.460000001</v>
      </c>
      <c r="H16" s="16">
        <v>22284</v>
      </c>
      <c r="I16" s="16">
        <v>6306568.9000000004</v>
      </c>
      <c r="J16" s="16">
        <v>984</v>
      </c>
      <c r="K16" s="16">
        <v>4552330</v>
      </c>
      <c r="L16" s="16">
        <v>883</v>
      </c>
      <c r="M16" s="16">
        <v>2413080</v>
      </c>
      <c r="N16" s="16">
        <v>11914</v>
      </c>
      <c r="O16" s="16">
        <v>23277262.829999998</v>
      </c>
      <c r="P16" s="16">
        <v>0</v>
      </c>
      <c r="Q16" s="16">
        <v>0</v>
      </c>
      <c r="R16" s="16">
        <f t="shared" si="4"/>
        <v>16785</v>
      </c>
      <c r="S16" s="16">
        <f t="shared" si="4"/>
        <v>22057279</v>
      </c>
      <c r="T16" s="16">
        <v>16785</v>
      </c>
      <c r="U16" s="16">
        <v>22057279</v>
      </c>
      <c r="V16" s="16">
        <v>0</v>
      </c>
      <c r="W16" s="16">
        <v>0</v>
      </c>
    </row>
    <row r="17" spans="1:23" s="27" customFormat="1" ht="15" customHeight="1">
      <c r="A17" s="25" t="s">
        <v>24</v>
      </c>
      <c r="B17" s="18">
        <f t="shared" si="0"/>
        <v>124647</v>
      </c>
      <c r="C17" s="16">
        <f t="shared" si="1"/>
        <v>100278685.79000001</v>
      </c>
      <c r="D17" s="16">
        <f t="shared" si="2"/>
        <v>100370</v>
      </c>
      <c r="E17" s="16">
        <f t="shared" si="3"/>
        <v>69919801.270000011</v>
      </c>
      <c r="F17" s="26">
        <v>62678</v>
      </c>
      <c r="G17" s="26">
        <v>21751542.060000002</v>
      </c>
      <c r="H17" s="16">
        <v>22961</v>
      </c>
      <c r="I17" s="16">
        <v>6504516.4800000004</v>
      </c>
      <c r="J17" s="16">
        <v>1072</v>
      </c>
      <c r="K17" s="16">
        <v>5624707.2999999998</v>
      </c>
      <c r="L17" s="16">
        <v>1286</v>
      </c>
      <c r="M17" s="16">
        <v>4446180</v>
      </c>
      <c r="N17" s="16">
        <v>12373</v>
      </c>
      <c r="O17" s="16">
        <v>31592855.43</v>
      </c>
      <c r="P17" s="16">
        <v>0</v>
      </c>
      <c r="Q17" s="16">
        <v>0</v>
      </c>
      <c r="R17" s="16">
        <f t="shared" si="4"/>
        <v>24277</v>
      </c>
      <c r="S17" s="16">
        <f t="shared" si="4"/>
        <v>30358884.52</v>
      </c>
      <c r="T17" s="16">
        <v>24277</v>
      </c>
      <c r="U17" s="16">
        <v>30358884.52</v>
      </c>
      <c r="V17" s="16">
        <v>0</v>
      </c>
      <c r="W17" s="16">
        <v>0</v>
      </c>
    </row>
    <row r="18" spans="1:23" s="27" customFormat="1" ht="15" customHeight="1">
      <c r="A18" s="30" t="s">
        <v>25</v>
      </c>
      <c r="B18" s="19">
        <f t="shared" si="0"/>
        <v>140663</v>
      </c>
      <c r="C18" s="17">
        <f t="shared" si="1"/>
        <v>137920421.79000002</v>
      </c>
      <c r="D18" s="17">
        <f t="shared" si="2"/>
        <v>103307</v>
      </c>
      <c r="E18" s="17">
        <f t="shared" si="3"/>
        <v>92171573.030000001</v>
      </c>
      <c r="F18" s="28">
        <v>64477</v>
      </c>
      <c r="G18" s="28">
        <v>28128666.149999999</v>
      </c>
      <c r="H18" s="17">
        <v>23115</v>
      </c>
      <c r="I18" s="17">
        <v>7236818.8899999997</v>
      </c>
      <c r="J18" s="17">
        <v>1177</v>
      </c>
      <c r="K18" s="17">
        <v>8418825.9900000002</v>
      </c>
      <c r="L18" s="17">
        <v>1575</v>
      </c>
      <c r="M18" s="17">
        <v>6588840</v>
      </c>
      <c r="N18" s="17">
        <v>12963</v>
      </c>
      <c r="O18" s="17">
        <v>41798422</v>
      </c>
      <c r="P18" s="17">
        <v>0</v>
      </c>
      <c r="Q18" s="17">
        <v>0</v>
      </c>
      <c r="R18" s="17">
        <f t="shared" si="4"/>
        <v>37356</v>
      </c>
      <c r="S18" s="17">
        <f t="shared" si="4"/>
        <v>45748848.760000005</v>
      </c>
      <c r="T18" s="17">
        <v>37356</v>
      </c>
      <c r="U18" s="17">
        <v>45748848.760000005</v>
      </c>
      <c r="V18" s="17">
        <v>0</v>
      </c>
      <c r="W18" s="17">
        <v>0</v>
      </c>
    </row>
    <row r="19" spans="1:23" s="27" customFormat="1" ht="15" customHeight="1">
      <c r="A19" s="25" t="s">
        <v>26</v>
      </c>
      <c r="B19" s="18">
        <f t="shared" si="0"/>
        <v>153910</v>
      </c>
      <c r="C19" s="16">
        <f t="shared" si="1"/>
        <v>165965725.13999999</v>
      </c>
      <c r="D19" s="16">
        <f t="shared" si="2"/>
        <v>102572</v>
      </c>
      <c r="E19" s="16">
        <f t="shared" si="3"/>
        <v>106760190.22</v>
      </c>
      <c r="F19" s="26">
        <v>64181</v>
      </c>
      <c r="G19" s="26">
        <v>30190701.699999999</v>
      </c>
      <c r="H19" s="16">
        <v>22334</v>
      </c>
      <c r="I19" s="16">
        <v>8134965.2600000007</v>
      </c>
      <c r="J19" s="16">
        <v>1302</v>
      </c>
      <c r="K19" s="16">
        <v>10535434.26</v>
      </c>
      <c r="L19" s="16">
        <v>2372</v>
      </c>
      <c r="M19" s="16">
        <v>11374820</v>
      </c>
      <c r="N19" s="16">
        <v>12383</v>
      </c>
      <c r="O19" s="16">
        <v>46524269</v>
      </c>
      <c r="P19" s="16">
        <v>0</v>
      </c>
      <c r="Q19" s="16">
        <v>0</v>
      </c>
      <c r="R19" s="16">
        <f t="shared" si="4"/>
        <v>51338</v>
      </c>
      <c r="S19" s="16">
        <f t="shared" si="4"/>
        <v>59205534.920000002</v>
      </c>
      <c r="T19" s="16">
        <v>51338</v>
      </c>
      <c r="U19" s="16">
        <v>59205534.920000002</v>
      </c>
      <c r="V19" s="16">
        <v>0</v>
      </c>
      <c r="W19" s="16">
        <v>0</v>
      </c>
    </row>
    <row r="20" spans="1:23" s="27" customFormat="1" ht="15" customHeight="1">
      <c r="A20" s="25" t="s">
        <v>27</v>
      </c>
      <c r="B20" s="18">
        <f t="shared" si="0"/>
        <v>149320</v>
      </c>
      <c r="C20" s="16">
        <f t="shared" si="1"/>
        <v>164165900.16</v>
      </c>
      <c r="D20" s="16">
        <f t="shared" si="2"/>
        <v>103641</v>
      </c>
      <c r="E20" s="16">
        <f t="shared" si="3"/>
        <v>113623792.37</v>
      </c>
      <c r="F20" s="26">
        <v>65592</v>
      </c>
      <c r="G20" s="26">
        <v>31541225.5</v>
      </c>
      <c r="H20" s="16">
        <v>21687</v>
      </c>
      <c r="I20" s="16">
        <v>8287058.6799999997</v>
      </c>
      <c r="J20" s="16">
        <v>1478</v>
      </c>
      <c r="K20" s="16">
        <v>12222142.189999999</v>
      </c>
      <c r="L20" s="16">
        <v>1874</v>
      </c>
      <c r="M20" s="16">
        <v>10786594</v>
      </c>
      <c r="N20" s="16">
        <v>13010</v>
      </c>
      <c r="O20" s="16">
        <v>50786772</v>
      </c>
      <c r="P20" s="16">
        <v>0</v>
      </c>
      <c r="Q20" s="16">
        <v>0</v>
      </c>
      <c r="R20" s="16">
        <f t="shared" si="4"/>
        <v>45679</v>
      </c>
      <c r="S20" s="16">
        <f t="shared" si="4"/>
        <v>50542107.789999999</v>
      </c>
      <c r="T20" s="16">
        <v>45679</v>
      </c>
      <c r="U20" s="16">
        <v>50542107.789999999</v>
      </c>
      <c r="V20" s="16">
        <v>0</v>
      </c>
      <c r="W20" s="16">
        <v>0</v>
      </c>
    </row>
    <row r="21" spans="1:23" s="27" customFormat="1" ht="15" customHeight="1">
      <c r="A21" s="25" t="s">
        <v>28</v>
      </c>
      <c r="B21" s="18">
        <f t="shared" si="0"/>
        <v>150726</v>
      </c>
      <c r="C21" s="16">
        <f t="shared" si="1"/>
        <v>171618061.78999999</v>
      </c>
      <c r="D21" s="16">
        <f t="shared" si="2"/>
        <v>101937</v>
      </c>
      <c r="E21" s="16">
        <f t="shared" si="3"/>
        <v>123212166.67</v>
      </c>
      <c r="F21" s="26">
        <v>64109</v>
      </c>
      <c r="G21" s="26">
        <v>32453594.5</v>
      </c>
      <c r="H21" s="16">
        <v>21282</v>
      </c>
      <c r="I21" s="16">
        <v>8249397.5099999998</v>
      </c>
      <c r="J21" s="16">
        <v>1382</v>
      </c>
      <c r="K21" s="16">
        <v>11524859.49</v>
      </c>
      <c r="L21" s="16">
        <v>2504</v>
      </c>
      <c r="M21" s="16">
        <v>14384240</v>
      </c>
      <c r="N21" s="16">
        <v>12660</v>
      </c>
      <c r="O21" s="16">
        <v>56600075.170000002</v>
      </c>
      <c r="P21" s="16">
        <v>0</v>
      </c>
      <c r="Q21" s="16">
        <v>0</v>
      </c>
      <c r="R21" s="16">
        <f t="shared" si="4"/>
        <v>48789</v>
      </c>
      <c r="S21" s="16">
        <f t="shared" si="4"/>
        <v>48405895.119999997</v>
      </c>
      <c r="T21" s="16">
        <v>48789</v>
      </c>
      <c r="U21" s="16">
        <v>48405895.119999997</v>
      </c>
      <c r="V21" s="16">
        <v>0</v>
      </c>
      <c r="W21" s="16">
        <v>0</v>
      </c>
    </row>
    <row r="22" spans="1:23" s="27" customFormat="1" ht="15" customHeight="1">
      <c r="A22" s="25" t="s">
        <v>29</v>
      </c>
      <c r="B22" s="18">
        <f t="shared" si="0"/>
        <v>144230</v>
      </c>
      <c r="C22" s="16">
        <f t="shared" si="1"/>
        <v>179784421.23000002</v>
      </c>
      <c r="D22" s="16">
        <f t="shared" si="2"/>
        <v>100744</v>
      </c>
      <c r="E22" s="16">
        <f t="shared" si="3"/>
        <v>129785573.22</v>
      </c>
      <c r="F22" s="26">
        <v>62386</v>
      </c>
      <c r="G22" s="26">
        <v>33558219.5</v>
      </c>
      <c r="H22" s="16">
        <v>22362</v>
      </c>
      <c r="I22" s="16">
        <v>9482641.2200000007</v>
      </c>
      <c r="J22" s="16">
        <v>1550</v>
      </c>
      <c r="K22" s="16">
        <v>12686999.9</v>
      </c>
      <c r="L22" s="16">
        <v>1943</v>
      </c>
      <c r="M22" s="16">
        <v>15085965</v>
      </c>
      <c r="N22" s="16">
        <v>12503</v>
      </c>
      <c r="O22" s="16">
        <v>58971747.600000001</v>
      </c>
      <c r="P22" s="16">
        <v>0</v>
      </c>
      <c r="Q22" s="16">
        <v>0</v>
      </c>
      <c r="R22" s="16">
        <f t="shared" ref="R22:S79" si="5">T22+V22</f>
        <v>43486</v>
      </c>
      <c r="S22" s="16">
        <f t="shared" si="5"/>
        <v>49998848.010000005</v>
      </c>
      <c r="T22" s="16">
        <v>43486</v>
      </c>
      <c r="U22" s="16">
        <v>49998848.010000005</v>
      </c>
      <c r="V22" s="16">
        <v>0</v>
      </c>
      <c r="W22" s="16">
        <v>0</v>
      </c>
    </row>
    <row r="23" spans="1:23" s="27" customFormat="1" ht="15" customHeight="1">
      <c r="A23" s="25" t="s">
        <v>30</v>
      </c>
      <c r="B23" s="18">
        <f t="shared" si="0"/>
        <v>146582</v>
      </c>
      <c r="C23" s="16">
        <f t="shared" si="1"/>
        <v>211108357.25</v>
      </c>
      <c r="D23" s="16">
        <f t="shared" si="2"/>
        <v>104714</v>
      </c>
      <c r="E23" s="16">
        <f t="shared" si="3"/>
        <v>146296762.40000001</v>
      </c>
      <c r="F23" s="26">
        <v>63404</v>
      </c>
      <c r="G23" s="26">
        <v>35358995</v>
      </c>
      <c r="H23" s="16">
        <v>23636</v>
      </c>
      <c r="I23" s="16">
        <v>10697890.779999999</v>
      </c>
      <c r="J23" s="16">
        <v>1874</v>
      </c>
      <c r="K23" s="16">
        <v>15818947.219999999</v>
      </c>
      <c r="L23" s="16">
        <v>2131</v>
      </c>
      <c r="M23" s="16">
        <v>19396128</v>
      </c>
      <c r="N23" s="16">
        <v>13669</v>
      </c>
      <c r="O23" s="16">
        <v>65024801.399999999</v>
      </c>
      <c r="P23" s="16">
        <v>0</v>
      </c>
      <c r="Q23" s="16">
        <v>0</v>
      </c>
      <c r="R23" s="16">
        <f t="shared" si="5"/>
        <v>41868</v>
      </c>
      <c r="S23" s="16">
        <f t="shared" si="5"/>
        <v>64811594.850000001</v>
      </c>
      <c r="T23" s="16">
        <v>41868</v>
      </c>
      <c r="U23" s="16">
        <v>64811594.850000001</v>
      </c>
      <c r="V23" s="16">
        <v>0</v>
      </c>
      <c r="W23" s="16">
        <v>0</v>
      </c>
    </row>
    <row r="24" spans="1:23" s="27" customFormat="1" ht="15" customHeight="1">
      <c r="A24" s="25" t="s">
        <v>31</v>
      </c>
      <c r="B24" s="18">
        <f t="shared" si="0"/>
        <v>144523</v>
      </c>
      <c r="C24" s="16">
        <f t="shared" si="1"/>
        <v>233125570.73999998</v>
      </c>
      <c r="D24" s="16">
        <f t="shared" si="2"/>
        <v>98767</v>
      </c>
      <c r="E24" s="16">
        <f t="shared" si="3"/>
        <v>158892274.75999999</v>
      </c>
      <c r="F24" s="26">
        <v>62170</v>
      </c>
      <c r="G24" s="26">
        <v>36526314</v>
      </c>
      <c r="H24" s="16">
        <v>18067</v>
      </c>
      <c r="I24" s="16">
        <v>10628997.800000001</v>
      </c>
      <c r="J24" s="16">
        <v>1978</v>
      </c>
      <c r="K24" s="16">
        <v>17742701.960000001</v>
      </c>
      <c r="L24" s="16">
        <v>2429</v>
      </c>
      <c r="M24" s="16">
        <v>23449852</v>
      </c>
      <c r="N24" s="16">
        <v>14123</v>
      </c>
      <c r="O24" s="16">
        <v>70544409</v>
      </c>
      <c r="P24" s="16">
        <v>0</v>
      </c>
      <c r="Q24" s="16">
        <v>0</v>
      </c>
      <c r="R24" s="16">
        <f t="shared" si="5"/>
        <v>45756</v>
      </c>
      <c r="S24" s="16">
        <f t="shared" si="5"/>
        <v>74233295.979999989</v>
      </c>
      <c r="T24" s="16">
        <v>45756</v>
      </c>
      <c r="U24" s="16">
        <v>74233295.979999989</v>
      </c>
      <c r="V24" s="16">
        <v>0</v>
      </c>
      <c r="W24" s="16">
        <v>0</v>
      </c>
    </row>
    <row r="25" spans="1:23" s="27" customFormat="1" ht="15" customHeight="1">
      <c r="A25" s="25" t="s">
        <v>32</v>
      </c>
      <c r="B25" s="18">
        <f t="shared" si="0"/>
        <v>147096</v>
      </c>
      <c r="C25" s="16">
        <f t="shared" si="1"/>
        <v>268956410.63</v>
      </c>
      <c r="D25" s="16">
        <f t="shared" si="2"/>
        <v>99415</v>
      </c>
      <c r="E25" s="16">
        <f t="shared" si="3"/>
        <v>188845765.71000001</v>
      </c>
      <c r="F25" s="26">
        <v>62931</v>
      </c>
      <c r="G25" s="26">
        <v>40458780</v>
      </c>
      <c r="H25" s="16">
        <v>16651</v>
      </c>
      <c r="I25" s="16">
        <v>11160686.249999998</v>
      </c>
      <c r="J25" s="16">
        <v>2012</v>
      </c>
      <c r="K25" s="16">
        <v>19010903.460000001</v>
      </c>
      <c r="L25" s="16">
        <v>2707</v>
      </c>
      <c r="M25" s="16">
        <v>33042250</v>
      </c>
      <c r="N25" s="16">
        <v>15114</v>
      </c>
      <c r="O25" s="16">
        <v>85173146</v>
      </c>
      <c r="P25" s="16">
        <v>0</v>
      </c>
      <c r="Q25" s="16">
        <v>0</v>
      </c>
      <c r="R25" s="16">
        <f t="shared" si="5"/>
        <v>47681</v>
      </c>
      <c r="S25" s="16">
        <f t="shared" si="5"/>
        <v>80110644.920000002</v>
      </c>
      <c r="T25" s="16">
        <v>47681</v>
      </c>
      <c r="U25" s="16">
        <v>80110644.920000002</v>
      </c>
      <c r="V25" s="16">
        <v>0</v>
      </c>
      <c r="W25" s="16">
        <v>0</v>
      </c>
    </row>
    <row r="26" spans="1:23" s="27" customFormat="1" ht="15" customHeight="1">
      <c r="A26" s="25" t="s">
        <v>33</v>
      </c>
      <c r="B26" s="18">
        <f t="shared" si="0"/>
        <v>149774</v>
      </c>
      <c r="C26" s="16">
        <f t="shared" si="1"/>
        <v>337009226.35000002</v>
      </c>
      <c r="D26" s="16">
        <f t="shared" si="2"/>
        <v>99818</v>
      </c>
      <c r="E26" s="16">
        <f t="shared" si="3"/>
        <v>245116331.63</v>
      </c>
      <c r="F26" s="26">
        <v>63342</v>
      </c>
      <c r="G26" s="26">
        <v>45513845.5</v>
      </c>
      <c r="H26" s="16">
        <v>15816</v>
      </c>
      <c r="I26" s="16">
        <v>13120958.029999999</v>
      </c>
      <c r="J26" s="16">
        <v>2192</v>
      </c>
      <c r="K26" s="16">
        <v>25734092.100000001</v>
      </c>
      <c r="L26" s="16">
        <v>3820</v>
      </c>
      <c r="M26" s="16">
        <v>64331156</v>
      </c>
      <c r="N26" s="16">
        <v>14648</v>
      </c>
      <c r="O26" s="16">
        <v>96416280</v>
      </c>
      <c r="P26" s="16">
        <v>0</v>
      </c>
      <c r="Q26" s="16">
        <v>0</v>
      </c>
      <c r="R26" s="16">
        <f t="shared" si="5"/>
        <v>49956</v>
      </c>
      <c r="S26" s="16">
        <f t="shared" si="5"/>
        <v>91892894.719999999</v>
      </c>
      <c r="T26" s="16">
        <v>49956</v>
      </c>
      <c r="U26" s="16">
        <v>91892894.719999999</v>
      </c>
      <c r="V26" s="16">
        <v>0</v>
      </c>
      <c r="W26" s="16">
        <v>0</v>
      </c>
    </row>
    <row r="27" spans="1:23" s="27" customFormat="1" ht="15" customHeight="1">
      <c r="A27" s="25" t="s">
        <v>34</v>
      </c>
      <c r="B27" s="18">
        <f t="shared" si="0"/>
        <v>1794656</v>
      </c>
      <c r="C27" s="16">
        <f t="shared" si="1"/>
        <v>443063356.01999998</v>
      </c>
      <c r="D27" s="16">
        <f t="shared" si="2"/>
        <v>102377</v>
      </c>
      <c r="E27" s="16">
        <f t="shared" si="3"/>
        <v>281027148.39999998</v>
      </c>
      <c r="F27" s="26">
        <v>64506</v>
      </c>
      <c r="G27" s="26">
        <v>52700719</v>
      </c>
      <c r="H27" s="16">
        <v>15449</v>
      </c>
      <c r="I27" s="16">
        <v>14911587.800000001</v>
      </c>
      <c r="J27" s="16">
        <v>2304</v>
      </c>
      <c r="K27" s="16">
        <v>31286271</v>
      </c>
      <c r="L27" s="16">
        <v>3973</v>
      </c>
      <c r="M27" s="16">
        <v>65093944.399999999</v>
      </c>
      <c r="N27" s="16">
        <v>16145</v>
      </c>
      <c r="O27" s="16">
        <v>117034626.2</v>
      </c>
      <c r="P27" s="16">
        <v>0</v>
      </c>
      <c r="Q27" s="16">
        <v>0</v>
      </c>
      <c r="R27" s="16">
        <f t="shared" si="5"/>
        <v>1692279</v>
      </c>
      <c r="S27" s="16">
        <f t="shared" si="5"/>
        <v>162036207.62</v>
      </c>
      <c r="T27" s="16">
        <v>1692279</v>
      </c>
      <c r="U27" s="16">
        <v>162036207.62</v>
      </c>
      <c r="V27" s="16">
        <v>0</v>
      </c>
      <c r="W27" s="16">
        <v>0</v>
      </c>
    </row>
    <row r="28" spans="1:23" s="27" customFormat="1" ht="15" customHeight="1">
      <c r="A28" s="25" t="s">
        <v>35</v>
      </c>
      <c r="B28" s="19">
        <f t="shared" si="0"/>
        <v>4585699</v>
      </c>
      <c r="C28" s="17">
        <f t="shared" si="1"/>
        <v>663569279.83000004</v>
      </c>
      <c r="D28" s="17">
        <f t="shared" si="2"/>
        <v>109967</v>
      </c>
      <c r="E28" s="17">
        <f t="shared" si="3"/>
        <v>378034925.60000002</v>
      </c>
      <c r="F28" s="28">
        <v>68486</v>
      </c>
      <c r="G28" s="28">
        <v>65036577.5</v>
      </c>
      <c r="H28" s="17">
        <v>15180</v>
      </c>
      <c r="I28" s="17">
        <v>18787547.600000005</v>
      </c>
      <c r="J28" s="17">
        <v>2770</v>
      </c>
      <c r="K28" s="17">
        <v>44861410.100000001</v>
      </c>
      <c r="L28" s="17">
        <v>6531</v>
      </c>
      <c r="M28" s="17">
        <v>106402631.8</v>
      </c>
      <c r="N28" s="17">
        <v>17000</v>
      </c>
      <c r="O28" s="17">
        <v>142946758.59999999</v>
      </c>
      <c r="P28" s="17">
        <v>0</v>
      </c>
      <c r="Q28" s="17">
        <v>0</v>
      </c>
      <c r="R28" s="17">
        <f t="shared" si="5"/>
        <v>4475732</v>
      </c>
      <c r="S28" s="17">
        <f t="shared" si="5"/>
        <v>285534354.23000002</v>
      </c>
      <c r="T28" s="17">
        <v>4475732</v>
      </c>
      <c r="U28" s="17">
        <v>285534354.23000002</v>
      </c>
      <c r="V28" s="17">
        <v>0</v>
      </c>
      <c r="W28" s="17">
        <v>0</v>
      </c>
    </row>
    <row r="29" spans="1:23" s="27" customFormat="1" ht="15" customHeight="1">
      <c r="A29" s="29" t="s">
        <v>36</v>
      </c>
      <c r="B29" s="18">
        <f t="shared" si="0"/>
        <v>7590782</v>
      </c>
      <c r="C29" s="16">
        <f t="shared" si="1"/>
        <v>893923849.4000001</v>
      </c>
      <c r="D29" s="16">
        <f t="shared" si="2"/>
        <v>112903</v>
      </c>
      <c r="E29" s="16">
        <f t="shared" si="3"/>
        <v>446777169.20000005</v>
      </c>
      <c r="F29" s="26">
        <v>69282</v>
      </c>
      <c r="G29" s="26">
        <v>71764549.400000006</v>
      </c>
      <c r="H29" s="16">
        <v>16573</v>
      </c>
      <c r="I29" s="16">
        <v>21806732.199999999</v>
      </c>
      <c r="J29" s="16">
        <v>3020</v>
      </c>
      <c r="K29" s="16">
        <v>51971949.200000003</v>
      </c>
      <c r="L29" s="16">
        <v>6358</v>
      </c>
      <c r="M29" s="16">
        <v>141525777.90000001</v>
      </c>
      <c r="N29" s="16">
        <v>17670</v>
      </c>
      <c r="O29" s="16">
        <v>159708160.5</v>
      </c>
      <c r="P29" s="16">
        <v>0</v>
      </c>
      <c r="Q29" s="16">
        <v>0</v>
      </c>
      <c r="R29" s="16">
        <f t="shared" si="5"/>
        <v>7477879</v>
      </c>
      <c r="S29" s="16">
        <f t="shared" si="5"/>
        <v>447146680.19999999</v>
      </c>
      <c r="T29" s="16">
        <v>7477879</v>
      </c>
      <c r="U29" s="16">
        <v>447146680.19999999</v>
      </c>
      <c r="V29" s="16">
        <v>0</v>
      </c>
      <c r="W29" s="16">
        <v>0</v>
      </c>
    </row>
    <row r="30" spans="1:23" s="27" customFormat="1" ht="15" customHeight="1">
      <c r="A30" s="25" t="s">
        <v>37</v>
      </c>
      <c r="B30" s="18">
        <f t="shared" si="0"/>
        <v>8549584</v>
      </c>
      <c r="C30" s="16">
        <f t="shared" si="1"/>
        <v>1081893137.8999999</v>
      </c>
      <c r="D30" s="16">
        <f t="shared" si="2"/>
        <v>115800</v>
      </c>
      <c r="E30" s="16">
        <f t="shared" si="3"/>
        <v>547233753.19999993</v>
      </c>
      <c r="F30" s="26">
        <v>70993</v>
      </c>
      <c r="G30" s="26">
        <v>83126231.5</v>
      </c>
      <c r="H30" s="16">
        <v>14457</v>
      </c>
      <c r="I30" s="16">
        <v>23895172.899999995</v>
      </c>
      <c r="J30" s="16">
        <v>3334</v>
      </c>
      <c r="K30" s="16">
        <v>62679134.200000003</v>
      </c>
      <c r="L30" s="16">
        <v>7468</v>
      </c>
      <c r="M30" s="16">
        <v>194612912.69999999</v>
      </c>
      <c r="N30" s="16">
        <v>19548</v>
      </c>
      <c r="O30" s="16">
        <v>182920301.90000001</v>
      </c>
      <c r="P30" s="16">
        <v>0</v>
      </c>
      <c r="Q30" s="16">
        <v>0</v>
      </c>
      <c r="R30" s="16">
        <f t="shared" si="5"/>
        <v>8433784</v>
      </c>
      <c r="S30" s="16">
        <f t="shared" si="5"/>
        <v>534659384.69999999</v>
      </c>
      <c r="T30" s="16">
        <v>8433784</v>
      </c>
      <c r="U30" s="16">
        <v>534659384.69999999</v>
      </c>
      <c r="V30" s="16">
        <v>0</v>
      </c>
      <c r="W30" s="16">
        <v>0</v>
      </c>
    </row>
    <row r="31" spans="1:23" s="27" customFormat="1" ht="15" customHeight="1">
      <c r="A31" s="25" t="s">
        <v>38</v>
      </c>
      <c r="B31" s="18">
        <f t="shared" si="0"/>
        <v>12964417</v>
      </c>
      <c r="C31" s="16">
        <f t="shared" si="1"/>
        <v>1679788451.5</v>
      </c>
      <c r="D31" s="16">
        <f t="shared" si="2"/>
        <v>121008</v>
      </c>
      <c r="E31" s="16">
        <f t="shared" si="3"/>
        <v>619612929.10000002</v>
      </c>
      <c r="F31" s="26">
        <v>77800</v>
      </c>
      <c r="G31" s="26">
        <v>114625811.59999999</v>
      </c>
      <c r="H31" s="16">
        <v>12346</v>
      </c>
      <c r="I31" s="16">
        <v>22723612.100000005</v>
      </c>
      <c r="J31" s="16">
        <v>3407</v>
      </c>
      <c r="K31" s="16">
        <v>73257022.299999997</v>
      </c>
      <c r="L31" s="16">
        <v>5773</v>
      </c>
      <c r="M31" s="16">
        <v>177153240.59999999</v>
      </c>
      <c r="N31" s="16">
        <v>21682</v>
      </c>
      <c r="O31" s="16">
        <v>231853242.5</v>
      </c>
      <c r="P31" s="16">
        <v>0</v>
      </c>
      <c r="Q31" s="16">
        <v>0</v>
      </c>
      <c r="R31" s="16">
        <f t="shared" si="5"/>
        <v>12843409</v>
      </c>
      <c r="S31" s="16">
        <f t="shared" si="5"/>
        <v>1060175522.4000001</v>
      </c>
      <c r="T31" s="16">
        <v>12843409</v>
      </c>
      <c r="U31" s="16">
        <v>1060175522.4000001</v>
      </c>
      <c r="V31" s="16">
        <v>0</v>
      </c>
      <c r="W31" s="16">
        <v>0</v>
      </c>
    </row>
    <row r="32" spans="1:23" s="27" customFormat="1" ht="15" customHeight="1">
      <c r="A32" s="25" t="s">
        <v>39</v>
      </c>
      <c r="B32" s="18">
        <f t="shared" si="0"/>
        <v>12436654</v>
      </c>
      <c r="C32" s="16">
        <f t="shared" si="1"/>
        <v>2011893617.5599999</v>
      </c>
      <c r="D32" s="16">
        <f t="shared" si="2"/>
        <v>129068</v>
      </c>
      <c r="E32" s="16">
        <f t="shared" si="3"/>
        <v>799612048.10000002</v>
      </c>
      <c r="F32" s="26">
        <v>84617</v>
      </c>
      <c r="G32" s="26">
        <v>150926722</v>
      </c>
      <c r="H32" s="16">
        <v>12390</v>
      </c>
      <c r="I32" s="16">
        <v>26308739.999999996</v>
      </c>
      <c r="J32" s="16">
        <v>3367</v>
      </c>
      <c r="K32" s="16">
        <v>91197323</v>
      </c>
      <c r="L32" s="16">
        <v>6677</v>
      </c>
      <c r="M32" s="16">
        <v>224741642.59999999</v>
      </c>
      <c r="N32" s="16">
        <v>22017</v>
      </c>
      <c r="O32" s="16">
        <v>306437620.5</v>
      </c>
      <c r="P32" s="16">
        <v>0</v>
      </c>
      <c r="Q32" s="16">
        <v>0</v>
      </c>
      <c r="R32" s="16">
        <f t="shared" si="5"/>
        <v>12307586</v>
      </c>
      <c r="S32" s="16">
        <f t="shared" si="5"/>
        <v>1212281569.46</v>
      </c>
      <c r="T32" s="16">
        <v>12307586</v>
      </c>
      <c r="U32" s="16">
        <v>1212281569.46</v>
      </c>
      <c r="V32" s="16">
        <v>0</v>
      </c>
      <c r="W32" s="16">
        <v>0</v>
      </c>
    </row>
    <row r="33" spans="1:23" s="27" customFormat="1" ht="15" customHeight="1">
      <c r="A33" s="25" t="s">
        <v>40</v>
      </c>
      <c r="B33" s="18">
        <f t="shared" si="0"/>
        <v>13488995</v>
      </c>
      <c r="C33" s="16">
        <f t="shared" si="1"/>
        <v>2512615293.8000002</v>
      </c>
      <c r="D33" s="16">
        <f t="shared" si="2"/>
        <v>152715</v>
      </c>
      <c r="E33" s="16">
        <f t="shared" si="3"/>
        <v>1103895969.4000001</v>
      </c>
      <c r="F33" s="26">
        <v>103752</v>
      </c>
      <c r="G33" s="26">
        <v>234650754</v>
      </c>
      <c r="H33" s="16">
        <v>13538</v>
      </c>
      <c r="I33" s="16">
        <v>36446172.900000006</v>
      </c>
      <c r="J33" s="16">
        <v>3879</v>
      </c>
      <c r="K33" s="16">
        <v>120121217.5</v>
      </c>
      <c r="L33" s="16">
        <v>7217</v>
      </c>
      <c r="M33" s="16">
        <v>307891250</v>
      </c>
      <c r="N33" s="16">
        <v>24329</v>
      </c>
      <c r="O33" s="16">
        <v>404786575</v>
      </c>
      <c r="P33" s="16">
        <v>0</v>
      </c>
      <c r="Q33" s="16">
        <v>0</v>
      </c>
      <c r="R33" s="16">
        <f t="shared" si="5"/>
        <v>13336280</v>
      </c>
      <c r="S33" s="16">
        <f t="shared" si="5"/>
        <v>1408719324.4000001</v>
      </c>
      <c r="T33" s="16">
        <v>13336280</v>
      </c>
      <c r="U33" s="16">
        <v>1408719324.4000001</v>
      </c>
      <c r="V33" s="16">
        <v>0</v>
      </c>
      <c r="W33" s="16">
        <v>0</v>
      </c>
    </row>
    <row r="34" spans="1:23" s="27" customFormat="1" ht="15" customHeight="1">
      <c r="A34" s="25" t="s">
        <v>41</v>
      </c>
      <c r="B34" s="18">
        <f t="shared" si="0"/>
        <v>14763574</v>
      </c>
      <c r="C34" s="16">
        <f t="shared" si="1"/>
        <v>3230171168.9000001</v>
      </c>
      <c r="D34" s="16">
        <f t="shared" si="2"/>
        <v>156698</v>
      </c>
      <c r="E34" s="16">
        <f t="shared" si="3"/>
        <v>1368816094.4000001</v>
      </c>
      <c r="F34" s="26">
        <v>103354</v>
      </c>
      <c r="G34" s="26">
        <v>271938053</v>
      </c>
      <c r="H34" s="16">
        <v>14680</v>
      </c>
      <c r="I34" s="16">
        <v>47423832.600000001</v>
      </c>
      <c r="J34" s="16">
        <v>4183</v>
      </c>
      <c r="K34" s="16">
        <v>132535223.2</v>
      </c>
      <c r="L34" s="16">
        <v>7854</v>
      </c>
      <c r="M34" s="16">
        <v>423845193.60000002</v>
      </c>
      <c r="N34" s="16">
        <v>26627</v>
      </c>
      <c r="O34" s="16">
        <v>493073792</v>
      </c>
      <c r="P34" s="16">
        <v>0</v>
      </c>
      <c r="Q34" s="16">
        <v>0</v>
      </c>
      <c r="R34" s="16">
        <f t="shared" si="5"/>
        <v>14606876</v>
      </c>
      <c r="S34" s="16">
        <f t="shared" si="5"/>
        <v>1861355074.5</v>
      </c>
      <c r="T34" s="16">
        <v>14606876</v>
      </c>
      <c r="U34" s="16">
        <v>1861355074.5</v>
      </c>
      <c r="V34" s="16">
        <v>0</v>
      </c>
      <c r="W34" s="16">
        <v>0</v>
      </c>
    </row>
    <row r="35" spans="1:23" s="27" customFormat="1" ht="15" customHeight="1">
      <c r="A35" s="25" t="s">
        <v>42</v>
      </c>
      <c r="B35" s="18">
        <f t="shared" si="0"/>
        <v>18578308</v>
      </c>
      <c r="C35" s="16">
        <f t="shared" si="1"/>
        <v>4275047540.9000001</v>
      </c>
      <c r="D35" s="16">
        <f t="shared" si="2"/>
        <v>168767</v>
      </c>
      <c r="E35" s="16">
        <f t="shared" si="3"/>
        <v>1763050865.5999999</v>
      </c>
      <c r="F35" s="26">
        <v>112876</v>
      </c>
      <c r="G35" s="26">
        <v>360522404.89999998</v>
      </c>
      <c r="H35" s="16">
        <v>14995</v>
      </c>
      <c r="I35" s="16">
        <v>55322195.100000001</v>
      </c>
      <c r="J35" s="16">
        <v>4595</v>
      </c>
      <c r="K35" s="16">
        <v>162607570.40000001</v>
      </c>
      <c r="L35" s="16">
        <v>8197</v>
      </c>
      <c r="M35" s="16">
        <v>573926926.20000005</v>
      </c>
      <c r="N35" s="16">
        <v>28104</v>
      </c>
      <c r="O35" s="16">
        <v>610671769</v>
      </c>
      <c r="P35" s="16">
        <v>0</v>
      </c>
      <c r="Q35" s="16">
        <v>0</v>
      </c>
      <c r="R35" s="16">
        <f t="shared" si="5"/>
        <v>18409541</v>
      </c>
      <c r="S35" s="16">
        <f t="shared" si="5"/>
        <v>2511996675.3000002</v>
      </c>
      <c r="T35" s="16">
        <v>18409541</v>
      </c>
      <c r="U35" s="16">
        <v>2511996675.3000002</v>
      </c>
      <c r="V35" s="16">
        <v>0</v>
      </c>
      <c r="W35" s="16">
        <v>0</v>
      </c>
    </row>
    <row r="36" spans="1:23" s="27" customFormat="1" ht="15" customHeight="1">
      <c r="A36" s="25" t="s">
        <v>43</v>
      </c>
      <c r="B36" s="18">
        <f t="shared" si="0"/>
        <v>20979812</v>
      </c>
      <c r="C36" s="16">
        <f t="shared" si="1"/>
        <v>5848805677.8999996</v>
      </c>
      <c r="D36" s="16">
        <f t="shared" si="2"/>
        <v>192417</v>
      </c>
      <c r="E36" s="16">
        <f t="shared" si="3"/>
        <v>2692180799.6999998</v>
      </c>
      <c r="F36" s="26">
        <v>123183</v>
      </c>
      <c r="G36" s="26">
        <v>465148255</v>
      </c>
      <c r="H36" s="16">
        <v>21754</v>
      </c>
      <c r="I36" s="16">
        <v>71743008.299999997</v>
      </c>
      <c r="J36" s="16">
        <v>5192</v>
      </c>
      <c r="K36" s="16">
        <v>211063260</v>
      </c>
      <c r="L36" s="16">
        <v>11652</v>
      </c>
      <c r="M36" s="16">
        <v>1071688249.4</v>
      </c>
      <c r="N36" s="16">
        <v>30636</v>
      </c>
      <c r="O36" s="16">
        <v>872538027</v>
      </c>
      <c r="P36" s="16">
        <v>0</v>
      </c>
      <c r="Q36" s="16">
        <v>0</v>
      </c>
      <c r="R36" s="16">
        <f t="shared" si="5"/>
        <v>20787395</v>
      </c>
      <c r="S36" s="16">
        <f t="shared" si="5"/>
        <v>3156624878.1999998</v>
      </c>
      <c r="T36" s="16">
        <v>20787395</v>
      </c>
      <c r="U36" s="16">
        <v>3156624878.1999998</v>
      </c>
      <c r="V36" s="16">
        <v>0</v>
      </c>
      <c r="W36" s="16">
        <v>0</v>
      </c>
    </row>
    <row r="37" spans="1:23" s="27" customFormat="1" ht="15" customHeight="1">
      <c r="A37" s="25" t="s">
        <v>44</v>
      </c>
      <c r="B37" s="18">
        <f t="shared" si="0"/>
        <v>24207282</v>
      </c>
      <c r="C37" s="16">
        <f t="shared" si="1"/>
        <v>8231106740.8000002</v>
      </c>
      <c r="D37" s="16">
        <f t="shared" si="2"/>
        <v>223757</v>
      </c>
      <c r="E37" s="16">
        <f t="shared" si="3"/>
        <v>3543791042</v>
      </c>
      <c r="F37" s="26">
        <v>129191</v>
      </c>
      <c r="G37" s="26">
        <v>592030875</v>
      </c>
      <c r="H37" s="16">
        <v>40467</v>
      </c>
      <c r="I37" s="16">
        <v>109045742</v>
      </c>
      <c r="J37" s="16">
        <v>5655</v>
      </c>
      <c r="K37" s="16">
        <v>246951697</v>
      </c>
      <c r="L37" s="16">
        <v>13883</v>
      </c>
      <c r="M37" s="16">
        <v>1381795027</v>
      </c>
      <c r="N37" s="16">
        <v>34561</v>
      </c>
      <c r="O37" s="16">
        <v>1213967701</v>
      </c>
      <c r="P37" s="16">
        <v>0</v>
      </c>
      <c r="Q37" s="16">
        <v>0</v>
      </c>
      <c r="R37" s="16">
        <f t="shared" si="5"/>
        <v>23983525</v>
      </c>
      <c r="S37" s="16">
        <f t="shared" si="5"/>
        <v>4687315698.8000002</v>
      </c>
      <c r="T37" s="16">
        <v>23983525</v>
      </c>
      <c r="U37" s="16">
        <v>4687315698.8000002</v>
      </c>
      <c r="V37" s="16">
        <v>0</v>
      </c>
      <c r="W37" s="16">
        <v>0</v>
      </c>
    </row>
    <row r="38" spans="1:23" s="27" customFormat="1" ht="15" customHeight="1">
      <c r="A38" s="30" t="s">
        <v>45</v>
      </c>
      <c r="B38" s="19">
        <f t="shared" si="0"/>
        <v>27016035</v>
      </c>
      <c r="C38" s="17">
        <f t="shared" si="1"/>
        <v>11626082855.5</v>
      </c>
      <c r="D38" s="17">
        <f t="shared" si="2"/>
        <v>256568</v>
      </c>
      <c r="E38" s="17">
        <f t="shared" si="3"/>
        <v>4622663802</v>
      </c>
      <c r="F38" s="28">
        <v>150181</v>
      </c>
      <c r="G38" s="28">
        <v>903592590</v>
      </c>
      <c r="H38" s="17">
        <v>47596</v>
      </c>
      <c r="I38" s="17">
        <v>142938217</v>
      </c>
      <c r="J38" s="17">
        <v>5968</v>
      </c>
      <c r="K38" s="17">
        <v>318598465</v>
      </c>
      <c r="L38" s="17">
        <v>15158</v>
      </c>
      <c r="M38" s="17">
        <v>1615241077</v>
      </c>
      <c r="N38" s="17">
        <v>37665</v>
      </c>
      <c r="O38" s="17">
        <v>1642293453</v>
      </c>
      <c r="P38" s="17">
        <v>0</v>
      </c>
      <c r="Q38" s="17">
        <v>0</v>
      </c>
      <c r="R38" s="17">
        <f t="shared" si="5"/>
        <v>26759467</v>
      </c>
      <c r="S38" s="17">
        <f t="shared" si="5"/>
        <v>7003419053.5</v>
      </c>
      <c r="T38" s="17">
        <v>26759467</v>
      </c>
      <c r="U38" s="17">
        <v>7003419053.5</v>
      </c>
      <c r="V38" s="17">
        <v>0</v>
      </c>
      <c r="W38" s="17">
        <v>0</v>
      </c>
    </row>
    <row r="39" spans="1:23" s="27" customFormat="1" ht="15" customHeight="1">
      <c r="A39" s="25" t="s">
        <v>46</v>
      </c>
      <c r="B39" s="18">
        <f t="shared" si="0"/>
        <v>30113350</v>
      </c>
      <c r="C39" s="16">
        <f t="shared" si="1"/>
        <v>15024700867.6</v>
      </c>
      <c r="D39" s="16">
        <f t="shared" si="2"/>
        <v>278405</v>
      </c>
      <c r="E39" s="16">
        <f t="shared" si="3"/>
        <v>5832178570</v>
      </c>
      <c r="F39" s="26">
        <v>155288</v>
      </c>
      <c r="G39" s="26">
        <v>1064136900</v>
      </c>
      <c r="H39" s="16">
        <v>57337</v>
      </c>
      <c r="I39" s="16">
        <v>191838506</v>
      </c>
      <c r="J39" s="16">
        <v>6209</v>
      </c>
      <c r="K39" s="16">
        <v>379270775</v>
      </c>
      <c r="L39" s="16">
        <v>19136</v>
      </c>
      <c r="M39" s="16">
        <v>2306366817</v>
      </c>
      <c r="N39" s="16">
        <v>40435</v>
      </c>
      <c r="O39" s="16">
        <v>1890565572</v>
      </c>
      <c r="P39" s="16">
        <v>0</v>
      </c>
      <c r="Q39" s="16">
        <v>0</v>
      </c>
      <c r="R39" s="16">
        <f t="shared" si="5"/>
        <v>29834945</v>
      </c>
      <c r="S39" s="16">
        <f t="shared" si="5"/>
        <v>9192522297.6000004</v>
      </c>
      <c r="T39" s="16">
        <v>29834945</v>
      </c>
      <c r="U39" s="16">
        <v>9192522297.6000004</v>
      </c>
      <c r="V39" s="16">
        <v>0</v>
      </c>
      <c r="W39" s="16">
        <v>0</v>
      </c>
    </row>
    <row r="40" spans="1:23" s="27" customFormat="1" ht="15" customHeight="1">
      <c r="A40" s="25" t="s">
        <v>47</v>
      </c>
      <c r="B40" s="18">
        <f t="shared" si="0"/>
        <v>32350354</v>
      </c>
      <c r="C40" s="16">
        <f t="shared" si="1"/>
        <v>17799424757.799999</v>
      </c>
      <c r="D40" s="16">
        <f t="shared" si="2"/>
        <v>296730</v>
      </c>
      <c r="E40" s="16">
        <f t="shared" si="3"/>
        <v>7042754464</v>
      </c>
      <c r="F40" s="26">
        <v>158720</v>
      </c>
      <c r="G40" s="26">
        <v>1235558640</v>
      </c>
      <c r="H40" s="16">
        <v>68200</v>
      </c>
      <c r="I40" s="16">
        <v>249622932</v>
      </c>
      <c r="J40" s="16">
        <v>6973</v>
      </c>
      <c r="K40" s="16">
        <v>457239958</v>
      </c>
      <c r="L40" s="16">
        <v>19545</v>
      </c>
      <c r="M40" s="16">
        <v>2931796934</v>
      </c>
      <c r="N40" s="16">
        <v>43292</v>
      </c>
      <c r="O40" s="16">
        <v>2168536000</v>
      </c>
      <c r="P40" s="16">
        <v>0</v>
      </c>
      <c r="Q40" s="16">
        <v>0</v>
      </c>
      <c r="R40" s="16">
        <f t="shared" si="5"/>
        <v>32053624</v>
      </c>
      <c r="S40" s="16">
        <f t="shared" si="5"/>
        <v>10756670293.799999</v>
      </c>
      <c r="T40" s="16">
        <v>32053624</v>
      </c>
      <c r="U40" s="16">
        <v>10756670293.799999</v>
      </c>
      <c r="V40" s="16">
        <v>0</v>
      </c>
      <c r="W40" s="16">
        <v>0</v>
      </c>
    </row>
    <row r="41" spans="1:23" s="27" customFormat="1" ht="15" customHeight="1">
      <c r="A41" s="25" t="s">
        <v>48</v>
      </c>
      <c r="B41" s="18">
        <f t="shared" si="0"/>
        <v>36583405</v>
      </c>
      <c r="C41" s="16">
        <f t="shared" si="1"/>
        <v>22283706080.700001</v>
      </c>
      <c r="D41" s="16">
        <f t="shared" si="2"/>
        <v>331084</v>
      </c>
      <c r="E41" s="16">
        <f t="shared" si="3"/>
        <v>8491364321</v>
      </c>
      <c r="F41" s="26">
        <v>168821</v>
      </c>
      <c r="G41" s="26">
        <v>1605342195</v>
      </c>
      <c r="H41" s="16">
        <v>87958</v>
      </c>
      <c r="I41" s="16">
        <v>337500776</v>
      </c>
      <c r="J41" s="16">
        <v>8435</v>
      </c>
      <c r="K41" s="16">
        <v>601590425</v>
      </c>
      <c r="L41" s="16">
        <v>19630</v>
      </c>
      <c r="M41" s="16">
        <v>3084010092</v>
      </c>
      <c r="N41" s="16">
        <v>46240</v>
      </c>
      <c r="O41" s="16">
        <v>2862920833</v>
      </c>
      <c r="P41" s="16">
        <v>0</v>
      </c>
      <c r="Q41" s="16">
        <v>0</v>
      </c>
      <c r="R41" s="16">
        <f t="shared" si="5"/>
        <v>36252321</v>
      </c>
      <c r="S41" s="16">
        <f t="shared" si="5"/>
        <v>13792341759.700001</v>
      </c>
      <c r="T41" s="16">
        <v>36252321</v>
      </c>
      <c r="U41" s="16">
        <v>13792341759.700001</v>
      </c>
      <c r="V41" s="16">
        <v>0</v>
      </c>
      <c r="W41" s="16">
        <v>0</v>
      </c>
    </row>
    <row r="42" spans="1:23" s="27" customFormat="1" ht="15" customHeight="1">
      <c r="A42" s="25" t="s">
        <v>49</v>
      </c>
      <c r="B42" s="18">
        <f t="shared" si="0"/>
        <v>40554648</v>
      </c>
      <c r="C42" s="16">
        <f t="shared" si="1"/>
        <v>28200942705</v>
      </c>
      <c r="D42" s="16">
        <f t="shared" si="2"/>
        <v>373271</v>
      </c>
      <c r="E42" s="16">
        <f t="shared" si="3"/>
        <v>10253804113</v>
      </c>
      <c r="F42" s="26">
        <v>171819</v>
      </c>
      <c r="G42" s="26">
        <v>1862737930</v>
      </c>
      <c r="H42" s="16">
        <v>116587</v>
      </c>
      <c r="I42" s="16">
        <v>465207636</v>
      </c>
      <c r="J42" s="16">
        <v>9731</v>
      </c>
      <c r="K42" s="16">
        <v>821449417</v>
      </c>
      <c r="L42" s="16">
        <v>24545</v>
      </c>
      <c r="M42" s="16">
        <v>3757408730</v>
      </c>
      <c r="N42" s="16">
        <v>50589</v>
      </c>
      <c r="O42" s="16">
        <v>3347000400</v>
      </c>
      <c r="P42" s="16">
        <v>0</v>
      </c>
      <c r="Q42" s="16">
        <v>0</v>
      </c>
      <c r="R42" s="16">
        <f t="shared" si="5"/>
        <v>40181377</v>
      </c>
      <c r="S42" s="16">
        <f t="shared" si="5"/>
        <v>17947138592</v>
      </c>
      <c r="T42" s="16">
        <v>40181377</v>
      </c>
      <c r="U42" s="16">
        <v>17947138592</v>
      </c>
      <c r="V42" s="16">
        <v>0</v>
      </c>
      <c r="W42" s="16">
        <v>0</v>
      </c>
    </row>
    <row r="43" spans="1:23" s="27" customFormat="1" ht="15" customHeight="1">
      <c r="A43" s="25" t="s">
        <v>50</v>
      </c>
      <c r="B43" s="18">
        <f t="shared" si="0"/>
        <v>42267120</v>
      </c>
      <c r="C43" s="16">
        <f t="shared" si="1"/>
        <v>30920294297</v>
      </c>
      <c r="D43" s="16">
        <f t="shared" si="2"/>
        <v>402924</v>
      </c>
      <c r="E43" s="16">
        <f t="shared" si="3"/>
        <v>12166629600</v>
      </c>
      <c r="F43" s="26">
        <v>170668</v>
      </c>
      <c r="G43" s="26">
        <v>1968916680</v>
      </c>
      <c r="H43" s="16">
        <v>138620</v>
      </c>
      <c r="I43" s="16">
        <v>582890116</v>
      </c>
      <c r="J43" s="16">
        <v>10561</v>
      </c>
      <c r="K43" s="16">
        <v>818727230</v>
      </c>
      <c r="L43" s="16">
        <v>27911</v>
      </c>
      <c r="M43" s="16">
        <v>4978953154</v>
      </c>
      <c r="N43" s="16">
        <v>55164</v>
      </c>
      <c r="O43" s="16">
        <v>3817142420</v>
      </c>
      <c r="P43" s="16">
        <v>0</v>
      </c>
      <c r="Q43" s="16">
        <v>0</v>
      </c>
      <c r="R43" s="16">
        <f t="shared" si="5"/>
        <v>41864196</v>
      </c>
      <c r="S43" s="16">
        <f t="shared" si="5"/>
        <v>18753664697</v>
      </c>
      <c r="T43" s="16">
        <v>41864196</v>
      </c>
      <c r="U43" s="16">
        <v>18753664697</v>
      </c>
      <c r="V43" s="16">
        <v>0</v>
      </c>
      <c r="W43" s="16">
        <v>0</v>
      </c>
    </row>
    <row r="44" spans="1:23" s="27" customFormat="1" ht="15" customHeight="1">
      <c r="A44" s="25" t="s">
        <v>51</v>
      </c>
      <c r="B44" s="18">
        <f t="shared" si="0"/>
        <v>52851053</v>
      </c>
      <c r="C44" s="16">
        <f t="shared" si="1"/>
        <v>38435166031</v>
      </c>
      <c r="D44" s="16">
        <f t="shared" si="2"/>
        <v>446415</v>
      </c>
      <c r="E44" s="16">
        <f t="shared" si="3"/>
        <v>13631962302</v>
      </c>
      <c r="F44" s="26">
        <v>187081</v>
      </c>
      <c r="G44" s="26">
        <v>2367893820</v>
      </c>
      <c r="H44" s="16">
        <v>163292</v>
      </c>
      <c r="I44" s="16">
        <v>646811890</v>
      </c>
      <c r="J44" s="16">
        <v>11986</v>
      </c>
      <c r="K44" s="16">
        <v>972163961</v>
      </c>
      <c r="L44" s="16">
        <v>24477</v>
      </c>
      <c r="M44" s="16">
        <v>5150041988</v>
      </c>
      <c r="N44" s="16">
        <v>59579</v>
      </c>
      <c r="O44" s="16">
        <v>4495050643</v>
      </c>
      <c r="P44" s="16">
        <v>0</v>
      </c>
      <c r="Q44" s="16">
        <v>0</v>
      </c>
      <c r="R44" s="16">
        <f t="shared" si="5"/>
        <v>52404638</v>
      </c>
      <c r="S44" s="16">
        <f t="shared" si="5"/>
        <v>24803203729</v>
      </c>
      <c r="T44" s="16">
        <v>52404638</v>
      </c>
      <c r="U44" s="16">
        <v>24803203729</v>
      </c>
      <c r="V44" s="16">
        <v>0</v>
      </c>
      <c r="W44" s="16">
        <v>0</v>
      </c>
    </row>
    <row r="45" spans="1:23" s="27" customFormat="1" ht="15" customHeight="1">
      <c r="A45" s="25" t="s">
        <v>52</v>
      </c>
      <c r="B45" s="18">
        <f t="shared" si="0"/>
        <v>50135154</v>
      </c>
      <c r="C45" s="16">
        <f t="shared" si="1"/>
        <v>42446509506</v>
      </c>
      <c r="D45" s="16">
        <f t="shared" si="2"/>
        <v>495886</v>
      </c>
      <c r="E45" s="16">
        <f t="shared" si="3"/>
        <v>16808222481</v>
      </c>
      <c r="F45" s="26">
        <v>217662</v>
      </c>
      <c r="G45" s="26">
        <v>3056970816</v>
      </c>
      <c r="H45" s="16">
        <v>174609</v>
      </c>
      <c r="I45" s="16">
        <v>650963007</v>
      </c>
      <c r="J45" s="16">
        <v>11592</v>
      </c>
      <c r="K45" s="16">
        <v>917238360</v>
      </c>
      <c r="L45" s="16">
        <v>25841</v>
      </c>
      <c r="M45" s="16">
        <v>6679936415</v>
      </c>
      <c r="N45" s="16">
        <v>66182</v>
      </c>
      <c r="O45" s="16">
        <v>5503113883</v>
      </c>
      <c r="P45" s="16">
        <v>0</v>
      </c>
      <c r="Q45" s="16">
        <v>0</v>
      </c>
      <c r="R45" s="16">
        <f t="shared" si="5"/>
        <v>49639268</v>
      </c>
      <c r="S45" s="16">
        <f t="shared" si="5"/>
        <v>25638287025</v>
      </c>
      <c r="T45" s="16">
        <v>49639268</v>
      </c>
      <c r="U45" s="16">
        <v>25638287025</v>
      </c>
      <c r="V45" s="16">
        <v>0</v>
      </c>
      <c r="W45" s="16">
        <v>0</v>
      </c>
    </row>
    <row r="46" spans="1:23" s="27" customFormat="1" ht="15" customHeight="1">
      <c r="A46" s="25" t="s">
        <v>53</v>
      </c>
      <c r="B46" s="18">
        <f t="shared" si="0"/>
        <v>72921823</v>
      </c>
      <c r="C46" s="16">
        <f t="shared" si="1"/>
        <v>53488063036</v>
      </c>
      <c r="D46" s="16">
        <f t="shared" si="2"/>
        <v>509807</v>
      </c>
      <c r="E46" s="16">
        <f t="shared" si="3"/>
        <v>20510249749</v>
      </c>
      <c r="F46" s="26">
        <v>223707</v>
      </c>
      <c r="G46" s="26">
        <v>3650755631</v>
      </c>
      <c r="H46" s="16">
        <v>179778</v>
      </c>
      <c r="I46" s="16">
        <v>706789446</v>
      </c>
      <c r="J46" s="16">
        <v>11854</v>
      </c>
      <c r="K46" s="16">
        <v>975563164</v>
      </c>
      <c r="L46" s="16">
        <v>32536</v>
      </c>
      <c r="M46" s="16">
        <v>8025283905</v>
      </c>
      <c r="N46" s="16">
        <v>61932</v>
      </c>
      <c r="O46" s="16">
        <v>7151857603</v>
      </c>
      <c r="P46" s="16">
        <v>0</v>
      </c>
      <c r="Q46" s="16">
        <v>0</v>
      </c>
      <c r="R46" s="16">
        <f t="shared" si="5"/>
        <v>72412016</v>
      </c>
      <c r="S46" s="16">
        <f t="shared" si="5"/>
        <v>32977813287</v>
      </c>
      <c r="T46" s="16">
        <v>72412016</v>
      </c>
      <c r="U46" s="16">
        <v>32977813287</v>
      </c>
      <c r="V46" s="16">
        <v>0</v>
      </c>
      <c r="W46" s="16">
        <v>0</v>
      </c>
    </row>
    <row r="47" spans="1:23" s="27" customFormat="1" ht="15" customHeight="1">
      <c r="A47" s="25" t="s">
        <v>54</v>
      </c>
      <c r="B47" s="18">
        <f t="shared" si="0"/>
        <v>59701501</v>
      </c>
      <c r="C47" s="16">
        <f t="shared" si="1"/>
        <v>56667222585</v>
      </c>
      <c r="D47" s="16">
        <f t="shared" si="2"/>
        <v>544448</v>
      </c>
      <c r="E47" s="16">
        <f t="shared" si="3"/>
        <v>25063721679</v>
      </c>
      <c r="F47" s="26">
        <v>251012</v>
      </c>
      <c r="G47" s="26">
        <v>4643706595</v>
      </c>
      <c r="H47" s="16">
        <v>190191</v>
      </c>
      <c r="I47" s="16">
        <v>790730561</v>
      </c>
      <c r="J47" s="16">
        <v>11949</v>
      </c>
      <c r="K47" s="16">
        <v>1054928480</v>
      </c>
      <c r="L47" s="16">
        <v>35209</v>
      </c>
      <c r="M47" s="16">
        <v>9875556373</v>
      </c>
      <c r="N47" s="16">
        <v>56087</v>
      </c>
      <c r="O47" s="16">
        <v>8698799670</v>
      </c>
      <c r="P47" s="16">
        <v>0</v>
      </c>
      <c r="Q47" s="16">
        <v>0</v>
      </c>
      <c r="R47" s="16">
        <f t="shared" si="5"/>
        <v>59157053</v>
      </c>
      <c r="S47" s="16">
        <f t="shared" si="5"/>
        <v>31603500906</v>
      </c>
      <c r="T47" s="16">
        <v>59157053</v>
      </c>
      <c r="U47" s="16">
        <v>31603500906</v>
      </c>
      <c r="V47" s="16">
        <v>0</v>
      </c>
      <c r="W47" s="16">
        <v>0</v>
      </c>
    </row>
    <row r="48" spans="1:23" s="27" customFormat="1" ht="15" customHeight="1">
      <c r="A48" s="25" t="s">
        <v>55</v>
      </c>
      <c r="B48" s="19">
        <f t="shared" si="0"/>
        <v>63404375</v>
      </c>
      <c r="C48" s="17">
        <f t="shared" si="1"/>
        <v>65808938668.900002</v>
      </c>
      <c r="D48" s="17">
        <f t="shared" si="2"/>
        <v>601221</v>
      </c>
      <c r="E48" s="17">
        <f t="shared" si="3"/>
        <v>32653839260</v>
      </c>
      <c r="F48" s="28">
        <v>255841</v>
      </c>
      <c r="G48" s="28">
        <v>5325912461</v>
      </c>
      <c r="H48" s="17">
        <v>225924</v>
      </c>
      <c r="I48" s="17">
        <v>959602475</v>
      </c>
      <c r="J48" s="17">
        <v>14058</v>
      </c>
      <c r="K48" s="17">
        <v>1371921553</v>
      </c>
      <c r="L48" s="17">
        <v>41672</v>
      </c>
      <c r="M48" s="17">
        <v>14534228713</v>
      </c>
      <c r="N48" s="17">
        <v>63726</v>
      </c>
      <c r="O48" s="17">
        <v>10462174058</v>
      </c>
      <c r="P48" s="17">
        <v>0</v>
      </c>
      <c r="Q48" s="17">
        <v>0</v>
      </c>
      <c r="R48" s="17">
        <f t="shared" si="5"/>
        <v>62803154</v>
      </c>
      <c r="S48" s="17">
        <f t="shared" si="5"/>
        <v>33155099408.900002</v>
      </c>
      <c r="T48" s="17">
        <v>62803154</v>
      </c>
      <c r="U48" s="17">
        <v>33155099408.900002</v>
      </c>
      <c r="V48" s="17">
        <v>0</v>
      </c>
      <c r="W48" s="17">
        <v>0</v>
      </c>
    </row>
    <row r="49" spans="1:23" s="27" customFormat="1" ht="15" customHeight="1">
      <c r="A49" s="29" t="s">
        <v>56</v>
      </c>
      <c r="B49" s="18">
        <f t="shared" si="0"/>
        <v>118835141</v>
      </c>
      <c r="C49" s="16">
        <f t="shared" si="1"/>
        <v>96502091867</v>
      </c>
      <c r="D49" s="16">
        <f t="shared" si="2"/>
        <v>664698</v>
      </c>
      <c r="E49" s="16">
        <f t="shared" si="3"/>
        <v>34201068334</v>
      </c>
      <c r="F49" s="26">
        <v>292497</v>
      </c>
      <c r="G49" s="26">
        <v>6296706325</v>
      </c>
      <c r="H49" s="16">
        <v>240278</v>
      </c>
      <c r="I49" s="16">
        <v>1066714685</v>
      </c>
      <c r="J49" s="16">
        <v>15347</v>
      </c>
      <c r="K49" s="16">
        <v>1566096577</v>
      </c>
      <c r="L49" s="16">
        <v>34594</v>
      </c>
      <c r="M49" s="16">
        <v>12916279138</v>
      </c>
      <c r="N49" s="16">
        <v>81982</v>
      </c>
      <c r="O49" s="16">
        <v>12355271609</v>
      </c>
      <c r="P49" s="16">
        <v>0</v>
      </c>
      <c r="Q49" s="16">
        <v>0</v>
      </c>
      <c r="R49" s="16">
        <f t="shared" si="5"/>
        <v>118170443</v>
      </c>
      <c r="S49" s="16">
        <f t="shared" si="5"/>
        <v>62301023533</v>
      </c>
      <c r="T49" s="16">
        <v>118170443</v>
      </c>
      <c r="U49" s="16">
        <v>62301023533</v>
      </c>
      <c r="V49" s="16">
        <v>0</v>
      </c>
      <c r="W49" s="16">
        <v>0</v>
      </c>
    </row>
    <row r="50" spans="1:23" s="27" customFormat="1" ht="15" customHeight="1">
      <c r="A50" s="25" t="s">
        <v>57</v>
      </c>
      <c r="B50" s="18">
        <f t="shared" si="0"/>
        <v>110611851</v>
      </c>
      <c r="C50" s="16">
        <f t="shared" si="1"/>
        <v>103241625587</v>
      </c>
      <c r="D50" s="16">
        <f t="shared" si="2"/>
        <v>712953</v>
      </c>
      <c r="E50" s="16">
        <f t="shared" si="3"/>
        <v>43157088915</v>
      </c>
      <c r="F50" s="26">
        <v>320283</v>
      </c>
      <c r="G50" s="26">
        <v>7561188894</v>
      </c>
      <c r="H50" s="16">
        <v>250607</v>
      </c>
      <c r="I50" s="16">
        <v>1218342580</v>
      </c>
      <c r="J50" s="16">
        <v>16607</v>
      </c>
      <c r="K50" s="16">
        <v>1934190069</v>
      </c>
      <c r="L50" s="16">
        <v>40734</v>
      </c>
      <c r="M50" s="16">
        <v>17591243513</v>
      </c>
      <c r="N50" s="16">
        <v>84722</v>
      </c>
      <c r="O50" s="16">
        <v>14852123859</v>
      </c>
      <c r="P50" s="16">
        <v>0</v>
      </c>
      <c r="Q50" s="16">
        <v>0</v>
      </c>
      <c r="R50" s="16">
        <f t="shared" si="5"/>
        <v>109898898</v>
      </c>
      <c r="S50" s="16">
        <f t="shared" si="5"/>
        <v>60084536672</v>
      </c>
      <c r="T50" s="16">
        <v>109898898</v>
      </c>
      <c r="U50" s="16">
        <v>60084536672</v>
      </c>
      <c r="V50" s="16">
        <v>0</v>
      </c>
      <c r="W50" s="16">
        <v>0</v>
      </c>
    </row>
    <row r="51" spans="1:23" s="27" customFormat="1" ht="15" customHeight="1">
      <c r="A51" s="25" t="s">
        <v>58</v>
      </c>
      <c r="B51" s="18">
        <f t="shared" si="0"/>
        <v>126358657</v>
      </c>
      <c r="C51" s="16">
        <f t="shared" si="1"/>
        <v>128346762549</v>
      </c>
      <c r="D51" s="16">
        <f t="shared" si="2"/>
        <v>740725</v>
      </c>
      <c r="E51" s="16">
        <f t="shared" si="3"/>
        <v>55244293859</v>
      </c>
      <c r="F51" s="26">
        <v>326424</v>
      </c>
      <c r="G51" s="26">
        <v>8240825582</v>
      </c>
      <c r="H51" s="16">
        <v>257447</v>
      </c>
      <c r="I51" s="16">
        <v>1380528170</v>
      </c>
      <c r="J51" s="16">
        <v>17297</v>
      </c>
      <c r="K51" s="16">
        <v>2252578526</v>
      </c>
      <c r="L51" s="16">
        <v>52219</v>
      </c>
      <c r="M51" s="16">
        <v>26284370967</v>
      </c>
      <c r="N51" s="16">
        <v>87338</v>
      </c>
      <c r="O51" s="16">
        <v>17085990614</v>
      </c>
      <c r="P51" s="16">
        <v>0</v>
      </c>
      <c r="Q51" s="16">
        <v>0</v>
      </c>
      <c r="R51" s="16">
        <f t="shared" si="5"/>
        <v>125617932</v>
      </c>
      <c r="S51" s="16">
        <f t="shared" si="5"/>
        <v>73102468690</v>
      </c>
      <c r="T51" s="16">
        <v>125617932</v>
      </c>
      <c r="U51" s="16">
        <v>73102468690</v>
      </c>
      <c r="V51" s="16">
        <v>0</v>
      </c>
      <c r="W51" s="16">
        <v>0</v>
      </c>
    </row>
    <row r="52" spans="1:23" s="27" customFormat="1" ht="15" customHeight="1">
      <c r="A52" s="25" t="s">
        <v>59</v>
      </c>
      <c r="B52" s="18">
        <f t="shared" si="0"/>
        <v>57903636</v>
      </c>
      <c r="C52" s="16">
        <f t="shared" si="1"/>
        <v>138442671994</v>
      </c>
      <c r="D52" s="16">
        <f t="shared" si="2"/>
        <v>733513</v>
      </c>
      <c r="E52" s="16">
        <f t="shared" si="3"/>
        <v>92360493711</v>
      </c>
      <c r="F52" s="26">
        <v>250307</v>
      </c>
      <c r="G52" s="26">
        <v>5391277921</v>
      </c>
      <c r="H52" s="16">
        <v>168224</v>
      </c>
      <c r="I52" s="16">
        <v>1225741546</v>
      </c>
      <c r="J52" s="16">
        <v>19391</v>
      </c>
      <c r="K52" s="16">
        <v>3336339723</v>
      </c>
      <c r="L52" s="16">
        <v>206369</v>
      </c>
      <c r="M52" s="16">
        <v>64277836835</v>
      </c>
      <c r="N52" s="16">
        <v>89222</v>
      </c>
      <c r="O52" s="16">
        <v>18129297686</v>
      </c>
      <c r="P52" s="16">
        <v>0</v>
      </c>
      <c r="Q52" s="16">
        <v>0</v>
      </c>
      <c r="R52" s="16">
        <f t="shared" si="5"/>
        <v>57170123</v>
      </c>
      <c r="S52" s="16">
        <f t="shared" si="5"/>
        <v>46082178283</v>
      </c>
      <c r="T52" s="16">
        <v>57170123</v>
      </c>
      <c r="U52" s="16">
        <v>46082178283</v>
      </c>
      <c r="V52" s="16">
        <v>0</v>
      </c>
      <c r="W52" s="16">
        <v>0</v>
      </c>
    </row>
    <row r="53" spans="1:23" s="27" customFormat="1" ht="15" customHeight="1">
      <c r="A53" s="25" t="s">
        <v>60</v>
      </c>
      <c r="B53" s="18">
        <f t="shared" si="0"/>
        <v>562285</v>
      </c>
      <c r="C53" s="16">
        <f t="shared" si="1"/>
        <v>68898093269</v>
      </c>
      <c r="D53" s="16">
        <f t="shared" si="2"/>
        <v>549369</v>
      </c>
      <c r="E53" s="16">
        <f t="shared" si="3"/>
        <v>68883602092</v>
      </c>
      <c r="F53" s="26">
        <v>180748</v>
      </c>
      <c r="G53" s="26">
        <v>3557149553</v>
      </c>
      <c r="H53" s="16">
        <v>149882</v>
      </c>
      <c r="I53" s="16">
        <v>1329078442</v>
      </c>
      <c r="J53" s="16">
        <v>17982</v>
      </c>
      <c r="K53" s="16">
        <v>3654278573</v>
      </c>
      <c r="L53" s="16">
        <v>108692</v>
      </c>
      <c r="M53" s="16">
        <v>41746761693</v>
      </c>
      <c r="N53" s="16">
        <v>92065</v>
      </c>
      <c r="O53" s="16">
        <v>18596333831</v>
      </c>
      <c r="P53" s="16">
        <v>0</v>
      </c>
      <c r="Q53" s="16">
        <v>0</v>
      </c>
      <c r="R53" s="16">
        <f t="shared" si="5"/>
        <v>12916</v>
      </c>
      <c r="S53" s="16">
        <f t="shared" si="5"/>
        <v>14491177</v>
      </c>
      <c r="T53" s="16">
        <v>12916</v>
      </c>
      <c r="U53" s="16">
        <v>14491177</v>
      </c>
      <c r="V53" s="16">
        <v>0</v>
      </c>
      <c r="W53" s="16">
        <v>0</v>
      </c>
    </row>
    <row r="54" spans="1:23" s="27" customFormat="1" ht="15" customHeight="1">
      <c r="A54" s="25" t="s">
        <v>61</v>
      </c>
      <c r="B54" s="18">
        <f t="shared" si="0"/>
        <v>540870</v>
      </c>
      <c r="C54" s="16">
        <f t="shared" si="1"/>
        <v>71811501990</v>
      </c>
      <c r="D54" s="16">
        <f t="shared" si="2"/>
        <v>525456</v>
      </c>
      <c r="E54" s="16">
        <f t="shared" si="3"/>
        <v>71795329553</v>
      </c>
      <c r="F54" s="26">
        <v>166681</v>
      </c>
      <c r="G54" s="26">
        <v>3479662117</v>
      </c>
      <c r="H54" s="16">
        <v>153076</v>
      </c>
      <c r="I54" s="16">
        <v>1493932512</v>
      </c>
      <c r="J54" s="16">
        <v>18757</v>
      </c>
      <c r="K54" s="16">
        <v>3986236641</v>
      </c>
      <c r="L54" s="16">
        <v>94786</v>
      </c>
      <c r="M54" s="16">
        <v>43804614281</v>
      </c>
      <c r="N54" s="16">
        <v>92156</v>
      </c>
      <c r="O54" s="16">
        <v>19030884002</v>
      </c>
      <c r="P54" s="16">
        <v>0</v>
      </c>
      <c r="Q54" s="16">
        <v>0</v>
      </c>
      <c r="R54" s="16">
        <f t="shared" si="5"/>
        <v>15414</v>
      </c>
      <c r="S54" s="16">
        <f t="shared" si="5"/>
        <v>16172437</v>
      </c>
      <c r="T54" s="16">
        <v>2785</v>
      </c>
      <c r="U54" s="16">
        <v>8821112</v>
      </c>
      <c r="V54" s="16">
        <v>12629</v>
      </c>
      <c r="W54" s="16">
        <v>7351325</v>
      </c>
    </row>
    <row r="55" spans="1:23" s="27" customFormat="1" ht="15" customHeight="1">
      <c r="A55" s="25" t="s">
        <v>62</v>
      </c>
      <c r="B55" s="18">
        <f t="shared" si="0"/>
        <v>626074</v>
      </c>
      <c r="C55" s="16">
        <f t="shared" si="1"/>
        <v>89249883374</v>
      </c>
      <c r="D55" s="16">
        <f t="shared" si="2"/>
        <v>522573</v>
      </c>
      <c r="E55" s="16">
        <f t="shared" si="3"/>
        <v>86280846649</v>
      </c>
      <c r="F55" s="26">
        <v>131985</v>
      </c>
      <c r="G55" s="26">
        <v>2921526220</v>
      </c>
      <c r="H55" s="16">
        <v>165310</v>
      </c>
      <c r="I55" s="16">
        <v>1801762123</v>
      </c>
      <c r="J55" s="16">
        <v>33812</v>
      </c>
      <c r="K55" s="16">
        <v>8850275199</v>
      </c>
      <c r="L55" s="16">
        <v>98520</v>
      </c>
      <c r="M55" s="16">
        <v>53151800331</v>
      </c>
      <c r="N55" s="16">
        <v>92946</v>
      </c>
      <c r="O55" s="16">
        <v>19555482776</v>
      </c>
      <c r="P55" s="16">
        <v>0</v>
      </c>
      <c r="Q55" s="16">
        <v>0</v>
      </c>
      <c r="R55" s="16">
        <f t="shared" si="5"/>
        <v>103501</v>
      </c>
      <c r="S55" s="16">
        <f t="shared" si="5"/>
        <v>2969036725</v>
      </c>
      <c r="T55" s="16">
        <v>-6730</v>
      </c>
      <c r="U55" s="16">
        <v>-1800815</v>
      </c>
      <c r="V55" s="16">
        <v>110231</v>
      </c>
      <c r="W55" s="16">
        <v>2970837540</v>
      </c>
    </row>
    <row r="56" spans="1:23" s="27" customFormat="1" ht="15" customHeight="1">
      <c r="A56" s="25" t="s">
        <v>63</v>
      </c>
      <c r="B56" s="18">
        <f t="shared" si="0"/>
        <v>689926</v>
      </c>
      <c r="C56" s="16">
        <f t="shared" si="1"/>
        <v>102437111186</v>
      </c>
      <c r="D56" s="16">
        <f t="shared" si="2"/>
        <v>603856</v>
      </c>
      <c r="E56" s="16">
        <f t="shared" si="3"/>
        <v>101428196844</v>
      </c>
      <c r="F56" s="26">
        <v>134578</v>
      </c>
      <c r="G56" s="26">
        <v>3131456939</v>
      </c>
      <c r="H56" s="16">
        <v>179497</v>
      </c>
      <c r="I56" s="16">
        <v>2273834550</v>
      </c>
      <c r="J56" s="16">
        <v>52296</v>
      </c>
      <c r="K56" s="16">
        <v>13019654646</v>
      </c>
      <c r="L56" s="16">
        <v>103187</v>
      </c>
      <c r="M56" s="16">
        <v>62340482813</v>
      </c>
      <c r="N56" s="16">
        <v>94827</v>
      </c>
      <c r="O56" s="16">
        <v>20146396936</v>
      </c>
      <c r="P56" s="16">
        <v>39471</v>
      </c>
      <c r="Q56" s="16">
        <v>516370960</v>
      </c>
      <c r="R56" s="16">
        <f t="shared" si="5"/>
        <v>86070</v>
      </c>
      <c r="S56" s="16">
        <f t="shared" si="5"/>
        <v>1008914342</v>
      </c>
      <c r="T56" s="16">
        <v>-8595</v>
      </c>
      <c r="U56" s="16">
        <v>-10690639</v>
      </c>
      <c r="V56" s="16">
        <v>94665</v>
      </c>
      <c r="W56" s="16">
        <v>1019604981</v>
      </c>
    </row>
    <row r="57" spans="1:23" s="27" customFormat="1" ht="15" customHeight="1">
      <c r="A57" s="25" t="s">
        <v>64</v>
      </c>
      <c r="B57" s="18">
        <f t="shared" si="0"/>
        <v>777038</v>
      </c>
      <c r="C57" s="16">
        <f t="shared" si="1"/>
        <v>107018650801</v>
      </c>
      <c r="D57" s="16">
        <f t="shared" si="2"/>
        <v>671683</v>
      </c>
      <c r="E57" s="16">
        <f t="shared" si="3"/>
        <v>100882031604</v>
      </c>
      <c r="F57" s="26">
        <v>141189</v>
      </c>
      <c r="G57" s="26">
        <v>3366031294</v>
      </c>
      <c r="H57" s="16">
        <v>189350</v>
      </c>
      <c r="I57" s="16">
        <v>2625700882</v>
      </c>
      <c r="J57" s="16">
        <v>45651</v>
      </c>
      <c r="K57" s="16">
        <v>11123780625</v>
      </c>
      <c r="L57" s="16">
        <v>92863</v>
      </c>
      <c r="M57" s="16">
        <v>61129248633</v>
      </c>
      <c r="N57" s="16">
        <v>97403</v>
      </c>
      <c r="O57" s="16">
        <v>20972751365</v>
      </c>
      <c r="P57" s="16">
        <v>105227</v>
      </c>
      <c r="Q57" s="16">
        <v>1664518805</v>
      </c>
      <c r="R57" s="16">
        <f t="shared" si="5"/>
        <v>105355</v>
      </c>
      <c r="S57" s="16">
        <f t="shared" si="5"/>
        <v>6136619197</v>
      </c>
      <c r="T57" s="16">
        <v>-26017</v>
      </c>
      <c r="U57" s="16">
        <v>-15449525</v>
      </c>
      <c r="V57" s="16">
        <v>131372</v>
      </c>
      <c r="W57" s="16">
        <v>6152068722</v>
      </c>
    </row>
    <row r="58" spans="1:23" s="27" customFormat="1" ht="15" customHeight="1">
      <c r="A58" s="30" t="s">
        <v>65</v>
      </c>
      <c r="B58" s="19">
        <f t="shared" si="0"/>
        <v>1125901</v>
      </c>
      <c r="C58" s="17">
        <f t="shared" si="1"/>
        <v>129838422206</v>
      </c>
      <c r="D58" s="17">
        <f t="shared" si="2"/>
        <v>1055243</v>
      </c>
      <c r="E58" s="17">
        <f t="shared" si="3"/>
        <v>129371376559</v>
      </c>
      <c r="F58" s="28">
        <v>120298</v>
      </c>
      <c r="G58" s="28">
        <v>2934533155</v>
      </c>
      <c r="H58" s="17">
        <v>193636</v>
      </c>
      <c r="I58" s="17">
        <v>2591119065</v>
      </c>
      <c r="J58" s="17">
        <v>42470</v>
      </c>
      <c r="K58" s="17">
        <v>10956958684</v>
      </c>
      <c r="L58" s="17">
        <v>115275</v>
      </c>
      <c r="M58" s="17">
        <v>84137765711</v>
      </c>
      <c r="N58" s="17">
        <v>97713</v>
      </c>
      <c r="O58" s="17">
        <v>20925560188</v>
      </c>
      <c r="P58" s="17">
        <v>485851</v>
      </c>
      <c r="Q58" s="17">
        <v>7825439756</v>
      </c>
      <c r="R58" s="17">
        <f t="shared" si="5"/>
        <v>70658</v>
      </c>
      <c r="S58" s="17">
        <f t="shared" si="5"/>
        <v>467045647</v>
      </c>
      <c r="T58" s="17">
        <v>-2</v>
      </c>
      <c r="U58" s="17">
        <v>-58902</v>
      </c>
      <c r="V58" s="17">
        <v>70660</v>
      </c>
      <c r="W58" s="17">
        <v>467104549</v>
      </c>
    </row>
    <row r="59" spans="1:23" s="27" customFormat="1" ht="15" customHeight="1">
      <c r="A59" s="25" t="s">
        <v>66</v>
      </c>
      <c r="B59" s="18">
        <f t="shared" si="0"/>
        <v>2035642</v>
      </c>
      <c r="C59" s="16">
        <f t="shared" si="1"/>
        <v>168811913826</v>
      </c>
      <c r="D59" s="16">
        <f t="shared" si="2"/>
        <v>1186303</v>
      </c>
      <c r="E59" s="16">
        <f t="shared" si="3"/>
        <v>166941630254</v>
      </c>
      <c r="F59" s="26">
        <v>108593</v>
      </c>
      <c r="G59" s="26">
        <v>2689447211</v>
      </c>
      <c r="H59" s="16">
        <v>189226</v>
      </c>
      <c r="I59" s="16">
        <v>2481261297</v>
      </c>
      <c r="J59" s="16">
        <v>42007</v>
      </c>
      <c r="K59" s="16">
        <v>10246351949</v>
      </c>
      <c r="L59" s="16">
        <v>136649</v>
      </c>
      <c r="M59" s="16">
        <v>120668542568</v>
      </c>
      <c r="N59" s="16">
        <v>98182</v>
      </c>
      <c r="O59" s="16">
        <v>20651907627</v>
      </c>
      <c r="P59" s="16">
        <v>611646</v>
      </c>
      <c r="Q59" s="16">
        <v>10204119602</v>
      </c>
      <c r="R59" s="16">
        <f t="shared" si="5"/>
        <v>849339</v>
      </c>
      <c r="S59" s="16">
        <f t="shared" si="5"/>
        <v>1870283572</v>
      </c>
      <c r="T59" s="16">
        <v>0</v>
      </c>
      <c r="U59" s="16">
        <v>0</v>
      </c>
      <c r="V59" s="16">
        <v>849339</v>
      </c>
      <c r="W59" s="16">
        <v>1870283572</v>
      </c>
    </row>
    <row r="60" spans="1:23" s="27" customFormat="1" ht="15" customHeight="1">
      <c r="A60" s="25" t="s">
        <v>67</v>
      </c>
      <c r="B60" s="18">
        <f t="shared" si="0"/>
        <v>1182692</v>
      </c>
      <c r="C60" s="16">
        <f t="shared" si="1"/>
        <v>139583168772</v>
      </c>
      <c r="D60" s="16">
        <f t="shared" si="2"/>
        <v>525320</v>
      </c>
      <c r="E60" s="16">
        <f t="shared" si="3"/>
        <v>137798924292</v>
      </c>
      <c r="F60" s="26">
        <v>99731</v>
      </c>
      <c r="G60" s="26">
        <v>2492707237</v>
      </c>
      <c r="H60" s="16">
        <v>176077</v>
      </c>
      <c r="I60" s="16">
        <v>2450509546</v>
      </c>
      <c r="J60" s="16">
        <v>36191</v>
      </c>
      <c r="K60" s="16">
        <v>8771950646</v>
      </c>
      <c r="L60" s="16">
        <v>113968</v>
      </c>
      <c r="M60" s="16">
        <v>103200784549</v>
      </c>
      <c r="N60" s="16">
        <v>99353</v>
      </c>
      <c r="O60" s="16">
        <v>20882972314</v>
      </c>
      <c r="P60" s="16">
        <v>0</v>
      </c>
      <c r="Q60" s="16">
        <v>0</v>
      </c>
      <c r="R60" s="16">
        <f t="shared" si="5"/>
        <v>657372</v>
      </c>
      <c r="S60" s="16">
        <f t="shared" si="5"/>
        <v>1784244480</v>
      </c>
      <c r="T60" s="16">
        <v>0</v>
      </c>
      <c r="U60" s="16">
        <v>1654943</v>
      </c>
      <c r="V60" s="16">
        <v>657372</v>
      </c>
      <c r="W60" s="16">
        <v>1782589537</v>
      </c>
    </row>
    <row r="61" spans="1:23" s="27" customFormat="1" ht="15" customHeight="1">
      <c r="A61" s="25" t="s">
        <v>68</v>
      </c>
      <c r="B61" s="18">
        <f t="shared" si="0"/>
        <v>1491592</v>
      </c>
      <c r="C61" s="16">
        <f t="shared" si="1"/>
        <v>148899134995</v>
      </c>
      <c r="D61" s="16">
        <f t="shared" si="2"/>
        <v>555565</v>
      </c>
      <c r="E61" s="16">
        <f t="shared" si="3"/>
        <v>147071313697</v>
      </c>
      <c r="F61" s="26">
        <v>99595</v>
      </c>
      <c r="G61" s="26">
        <v>2514024394</v>
      </c>
      <c r="H61" s="16">
        <v>192909</v>
      </c>
      <c r="I61" s="16">
        <v>2681654042</v>
      </c>
      <c r="J61" s="16">
        <v>36623</v>
      </c>
      <c r="K61" s="16">
        <v>8682816366</v>
      </c>
      <c r="L61" s="16">
        <v>121666</v>
      </c>
      <c r="M61" s="16">
        <v>111330076657</v>
      </c>
      <c r="N61" s="16">
        <v>104772</v>
      </c>
      <c r="O61" s="16">
        <v>21862742238</v>
      </c>
      <c r="P61" s="16">
        <v>0</v>
      </c>
      <c r="Q61" s="16">
        <v>0</v>
      </c>
      <c r="R61" s="16">
        <f t="shared" si="5"/>
        <v>936027</v>
      </c>
      <c r="S61" s="16">
        <f t="shared" si="5"/>
        <v>1827821298</v>
      </c>
      <c r="T61" s="16">
        <v>0</v>
      </c>
      <c r="U61" s="16">
        <v>0</v>
      </c>
      <c r="V61" s="16">
        <v>936027</v>
      </c>
      <c r="W61" s="16">
        <v>1827821298</v>
      </c>
    </row>
    <row r="62" spans="1:23" s="27" customFormat="1" ht="15" customHeight="1">
      <c r="A62" s="25" t="s">
        <v>69</v>
      </c>
      <c r="B62" s="18">
        <f t="shared" si="0"/>
        <v>1346899</v>
      </c>
      <c r="C62" s="16">
        <f t="shared" si="1"/>
        <v>187880522062</v>
      </c>
      <c r="D62" s="16">
        <f t="shared" si="2"/>
        <v>587003</v>
      </c>
      <c r="E62" s="16">
        <f t="shared" si="3"/>
        <v>185965543411</v>
      </c>
      <c r="F62" s="26">
        <v>100658</v>
      </c>
      <c r="G62" s="26">
        <v>2573171882</v>
      </c>
      <c r="H62" s="16">
        <v>188038</v>
      </c>
      <c r="I62" s="16">
        <v>2715772384</v>
      </c>
      <c r="J62" s="16">
        <v>34877</v>
      </c>
      <c r="K62" s="16">
        <v>8413751147</v>
      </c>
      <c r="L62" s="16">
        <v>155151</v>
      </c>
      <c r="M62" s="16">
        <v>149647800293</v>
      </c>
      <c r="N62" s="16">
        <v>108279</v>
      </c>
      <c r="O62" s="16">
        <v>22615047705</v>
      </c>
      <c r="P62" s="16">
        <v>0</v>
      </c>
      <c r="Q62" s="16">
        <v>0</v>
      </c>
      <c r="R62" s="16">
        <f t="shared" si="5"/>
        <v>759896</v>
      </c>
      <c r="S62" s="16">
        <f t="shared" si="5"/>
        <v>1914978651</v>
      </c>
      <c r="T62" s="16">
        <v>0</v>
      </c>
      <c r="U62" s="16">
        <v>545329</v>
      </c>
      <c r="V62" s="16">
        <v>759896</v>
      </c>
      <c r="W62" s="16">
        <v>1914433322</v>
      </c>
    </row>
    <row r="63" spans="1:23" s="27" customFormat="1" ht="15" customHeight="1">
      <c r="A63" s="25" t="s">
        <v>70</v>
      </c>
      <c r="B63" s="18">
        <f t="shared" si="0"/>
        <v>1297393</v>
      </c>
      <c r="C63" s="16">
        <f t="shared" si="1"/>
        <v>173553028191</v>
      </c>
      <c r="D63" s="16">
        <f t="shared" si="2"/>
        <v>571320</v>
      </c>
      <c r="E63" s="16">
        <f t="shared" si="3"/>
        <v>171672481593</v>
      </c>
      <c r="F63" s="26">
        <v>101386</v>
      </c>
      <c r="G63" s="26">
        <v>2642336065</v>
      </c>
      <c r="H63" s="16">
        <v>195760</v>
      </c>
      <c r="I63" s="16">
        <v>2934662959</v>
      </c>
      <c r="J63" s="16">
        <v>35090</v>
      </c>
      <c r="K63" s="16">
        <v>8929945244</v>
      </c>
      <c r="L63" s="16">
        <v>131363</v>
      </c>
      <c r="M63" s="16">
        <v>134399188340</v>
      </c>
      <c r="N63" s="16">
        <v>107721</v>
      </c>
      <c r="O63" s="16">
        <v>22766348985</v>
      </c>
      <c r="P63" s="16">
        <v>0</v>
      </c>
      <c r="Q63" s="16">
        <v>0</v>
      </c>
      <c r="R63" s="16">
        <f t="shared" si="5"/>
        <v>726073</v>
      </c>
      <c r="S63" s="16">
        <f t="shared" si="5"/>
        <v>1880546598</v>
      </c>
      <c r="T63" s="16">
        <v>0</v>
      </c>
      <c r="U63" s="16">
        <v>0</v>
      </c>
      <c r="V63" s="16">
        <v>726073</v>
      </c>
      <c r="W63" s="16">
        <v>1880546598</v>
      </c>
    </row>
    <row r="64" spans="1:23" s="27" customFormat="1" ht="15" customHeight="1">
      <c r="A64" s="25" t="s">
        <v>71</v>
      </c>
      <c r="B64" s="18">
        <f t="shared" si="0"/>
        <v>1949517</v>
      </c>
      <c r="C64" s="16">
        <f t="shared" si="1"/>
        <v>193521328709</v>
      </c>
      <c r="D64" s="16">
        <f t="shared" si="2"/>
        <v>601006</v>
      </c>
      <c r="E64" s="16">
        <f t="shared" si="3"/>
        <v>190280830590</v>
      </c>
      <c r="F64" s="26">
        <v>106339</v>
      </c>
      <c r="G64" s="26">
        <v>2816588533</v>
      </c>
      <c r="H64" s="16">
        <v>207089</v>
      </c>
      <c r="I64" s="16">
        <v>3046989018</v>
      </c>
      <c r="J64" s="16">
        <v>34451</v>
      </c>
      <c r="K64" s="16">
        <v>8569991540</v>
      </c>
      <c r="L64" s="16">
        <v>142053</v>
      </c>
      <c r="M64" s="16">
        <v>152534198134</v>
      </c>
      <c r="N64" s="16">
        <v>111074</v>
      </c>
      <c r="O64" s="16">
        <v>23313063365</v>
      </c>
      <c r="P64" s="16">
        <v>0</v>
      </c>
      <c r="Q64" s="16">
        <v>0</v>
      </c>
      <c r="R64" s="16">
        <f t="shared" si="5"/>
        <v>1348511</v>
      </c>
      <c r="S64" s="16">
        <f t="shared" si="5"/>
        <v>3240498119</v>
      </c>
      <c r="T64" s="16">
        <v>0</v>
      </c>
      <c r="U64" s="16">
        <v>0</v>
      </c>
      <c r="V64" s="16">
        <v>1348511</v>
      </c>
      <c r="W64" s="16">
        <v>3240498119</v>
      </c>
    </row>
    <row r="65" spans="1:23" s="27" customFormat="1" ht="15" customHeight="1">
      <c r="A65" s="25" t="s">
        <v>72</v>
      </c>
      <c r="B65" s="18">
        <f t="shared" si="0"/>
        <v>2229909</v>
      </c>
      <c r="C65" s="16">
        <f t="shared" si="1"/>
        <v>358294533850</v>
      </c>
      <c r="D65" s="16">
        <f t="shared" si="2"/>
        <v>770197</v>
      </c>
      <c r="E65" s="16">
        <f t="shared" si="3"/>
        <v>356287174327</v>
      </c>
      <c r="F65" s="26">
        <v>110374</v>
      </c>
      <c r="G65" s="26">
        <v>2968860413</v>
      </c>
      <c r="H65" s="16">
        <v>217821</v>
      </c>
      <c r="I65" s="16">
        <v>3326564937</v>
      </c>
      <c r="J65" s="16">
        <v>33873</v>
      </c>
      <c r="K65" s="16">
        <v>8623458068</v>
      </c>
      <c r="L65" s="16">
        <v>293635</v>
      </c>
      <c r="M65" s="16">
        <v>317143713335</v>
      </c>
      <c r="N65" s="16">
        <v>114494</v>
      </c>
      <c r="O65" s="16">
        <v>24224577574</v>
      </c>
      <c r="P65" s="16">
        <v>0</v>
      </c>
      <c r="Q65" s="16">
        <v>0</v>
      </c>
      <c r="R65" s="16">
        <f t="shared" si="5"/>
        <v>1459712</v>
      </c>
      <c r="S65" s="16">
        <f t="shared" si="5"/>
        <v>2007359523</v>
      </c>
      <c r="T65" s="16">
        <v>0</v>
      </c>
      <c r="U65" s="16">
        <v>0</v>
      </c>
      <c r="V65" s="16">
        <v>1459712</v>
      </c>
      <c r="W65" s="16">
        <v>2007359523</v>
      </c>
    </row>
    <row r="66" spans="1:23" s="27" customFormat="1" ht="15" customHeight="1">
      <c r="A66" s="25" t="s">
        <v>73</v>
      </c>
      <c r="B66" s="18">
        <f t="shared" si="0"/>
        <v>1593848</v>
      </c>
      <c r="C66" s="16">
        <f t="shared" si="1"/>
        <v>140656105928</v>
      </c>
      <c r="D66" s="16">
        <f t="shared" si="2"/>
        <v>692797</v>
      </c>
      <c r="E66" s="16">
        <f t="shared" si="3"/>
        <v>137755627408</v>
      </c>
      <c r="F66" s="26">
        <v>114538</v>
      </c>
      <c r="G66" s="26">
        <v>3083184530</v>
      </c>
      <c r="H66" s="16">
        <v>212477</v>
      </c>
      <c r="I66" s="16">
        <v>3440002497</v>
      </c>
      <c r="J66" s="16">
        <v>32097</v>
      </c>
      <c r="K66" s="16">
        <v>7974511352</v>
      </c>
      <c r="L66" s="16">
        <v>218690</v>
      </c>
      <c r="M66" s="16">
        <v>100611189371</v>
      </c>
      <c r="N66" s="16">
        <v>114995</v>
      </c>
      <c r="O66" s="16">
        <v>22646739658</v>
      </c>
      <c r="P66" s="16">
        <v>0</v>
      </c>
      <c r="Q66" s="16">
        <v>0</v>
      </c>
      <c r="R66" s="16">
        <f t="shared" si="5"/>
        <v>901051</v>
      </c>
      <c r="S66" s="16">
        <f t="shared" si="5"/>
        <v>2900478520</v>
      </c>
      <c r="T66" s="16">
        <v>0</v>
      </c>
      <c r="U66" s="16">
        <v>0</v>
      </c>
      <c r="V66" s="16">
        <v>901051</v>
      </c>
      <c r="W66" s="16">
        <v>2900478520</v>
      </c>
    </row>
    <row r="67" spans="1:23" s="27" customFormat="1" ht="15" customHeight="1">
      <c r="A67" s="25" t="s">
        <v>74</v>
      </c>
      <c r="B67" s="18">
        <f t="shared" si="0"/>
        <v>2444938</v>
      </c>
      <c r="C67" s="16">
        <f t="shared" si="1"/>
        <v>131334289749</v>
      </c>
      <c r="D67" s="16">
        <f t="shared" si="2"/>
        <v>674503</v>
      </c>
      <c r="E67" s="16">
        <f t="shared" si="3"/>
        <v>128199631299</v>
      </c>
      <c r="F67" s="26">
        <v>102317</v>
      </c>
      <c r="G67" s="26">
        <v>2755302545</v>
      </c>
      <c r="H67" s="16">
        <v>215495</v>
      </c>
      <c r="I67" s="16">
        <v>3678507846</v>
      </c>
      <c r="J67" s="16">
        <v>30788</v>
      </c>
      <c r="K67" s="16">
        <v>7485163241</v>
      </c>
      <c r="L67" s="16">
        <v>206933</v>
      </c>
      <c r="M67" s="16">
        <v>91434890557</v>
      </c>
      <c r="N67" s="16">
        <v>118970</v>
      </c>
      <c r="O67" s="16">
        <v>22845767110</v>
      </c>
      <c r="P67" s="16">
        <v>0</v>
      </c>
      <c r="Q67" s="16">
        <v>0</v>
      </c>
      <c r="R67" s="16">
        <f t="shared" si="5"/>
        <v>1770435</v>
      </c>
      <c r="S67" s="16">
        <f t="shared" si="5"/>
        <v>3134658450</v>
      </c>
      <c r="T67" s="16">
        <v>0</v>
      </c>
      <c r="U67" s="16">
        <v>0</v>
      </c>
      <c r="V67" s="16">
        <v>1770435</v>
      </c>
      <c r="W67" s="16">
        <v>3134658450</v>
      </c>
    </row>
    <row r="68" spans="1:23" s="27" customFormat="1" ht="15" customHeight="1">
      <c r="A68" s="30" t="s">
        <v>75</v>
      </c>
      <c r="B68" s="19">
        <f t="shared" si="0"/>
        <v>2209771</v>
      </c>
      <c r="C68" s="17">
        <f t="shared" si="1"/>
        <v>144482002692</v>
      </c>
      <c r="D68" s="17">
        <f t="shared" si="2"/>
        <v>770932</v>
      </c>
      <c r="E68" s="17">
        <f t="shared" si="3"/>
        <v>141555492780</v>
      </c>
      <c r="F68" s="28">
        <v>123797</v>
      </c>
      <c r="G68" s="28">
        <v>3355470524</v>
      </c>
      <c r="H68" s="17">
        <v>217104</v>
      </c>
      <c r="I68" s="17">
        <v>3865797394</v>
      </c>
      <c r="J68" s="17">
        <v>29910</v>
      </c>
      <c r="K68" s="17">
        <v>7272310080</v>
      </c>
      <c r="L68" s="17">
        <v>274050</v>
      </c>
      <c r="M68" s="17">
        <v>103190865178</v>
      </c>
      <c r="N68" s="17">
        <v>126071</v>
      </c>
      <c r="O68" s="17">
        <v>23871049604</v>
      </c>
      <c r="P68" s="17">
        <v>0</v>
      </c>
      <c r="Q68" s="17">
        <v>0</v>
      </c>
      <c r="R68" s="17">
        <f t="shared" si="5"/>
        <v>1438839</v>
      </c>
      <c r="S68" s="17">
        <f t="shared" si="5"/>
        <v>2926509912</v>
      </c>
      <c r="T68" s="17">
        <v>0</v>
      </c>
      <c r="U68" s="17">
        <v>0</v>
      </c>
      <c r="V68" s="17">
        <v>1438839</v>
      </c>
      <c r="W68" s="17">
        <v>2926509912</v>
      </c>
    </row>
    <row r="69" spans="1:23" s="27" customFormat="1" ht="15" customHeight="1">
      <c r="A69" s="25" t="s">
        <v>76</v>
      </c>
      <c r="B69" s="18">
        <f t="shared" si="0"/>
        <v>2868822</v>
      </c>
      <c r="C69" s="16">
        <f t="shared" si="1"/>
        <v>262690503160</v>
      </c>
      <c r="D69" s="16">
        <f t="shared" si="2"/>
        <v>1001327</v>
      </c>
      <c r="E69" s="16">
        <f t="shared" si="3"/>
        <v>259325709004</v>
      </c>
      <c r="F69" s="26">
        <v>147206</v>
      </c>
      <c r="G69" s="26">
        <v>4031612508</v>
      </c>
      <c r="H69" s="16">
        <v>216518</v>
      </c>
      <c r="I69" s="16">
        <v>3894128494</v>
      </c>
      <c r="J69" s="16">
        <v>30600</v>
      </c>
      <c r="K69" s="16">
        <v>7719434595</v>
      </c>
      <c r="L69" s="16">
        <v>476767</v>
      </c>
      <c r="M69" s="16">
        <v>219523485027</v>
      </c>
      <c r="N69" s="16">
        <v>130236</v>
      </c>
      <c r="O69" s="16">
        <v>24157048380</v>
      </c>
      <c r="P69" s="16">
        <v>0</v>
      </c>
      <c r="Q69" s="16">
        <v>0</v>
      </c>
      <c r="R69" s="16">
        <f t="shared" si="5"/>
        <v>1867495</v>
      </c>
      <c r="S69" s="16">
        <f t="shared" si="5"/>
        <v>3364794156</v>
      </c>
      <c r="T69" s="16">
        <v>0</v>
      </c>
      <c r="U69" s="16">
        <v>0</v>
      </c>
      <c r="V69" s="16">
        <v>1867495</v>
      </c>
      <c r="W69" s="16">
        <v>3364794156</v>
      </c>
    </row>
    <row r="70" spans="1:23" s="27" customFormat="1" ht="15" customHeight="1">
      <c r="A70" s="25" t="s">
        <v>77</v>
      </c>
      <c r="B70" s="18">
        <f t="shared" si="0"/>
        <v>2337385</v>
      </c>
      <c r="C70" s="16">
        <f t="shared" si="0"/>
        <v>280025032372</v>
      </c>
      <c r="D70" s="16">
        <f t="shared" si="2"/>
        <v>1141856</v>
      </c>
      <c r="E70" s="16">
        <f t="shared" si="2"/>
        <v>277338051083</v>
      </c>
      <c r="F70" s="26">
        <v>139165</v>
      </c>
      <c r="G70" s="26">
        <v>3891028158</v>
      </c>
      <c r="H70" s="16">
        <v>199496</v>
      </c>
      <c r="I70" s="16">
        <v>3535433034</v>
      </c>
      <c r="J70" s="16">
        <v>29296</v>
      </c>
      <c r="K70" s="16">
        <v>7329887543</v>
      </c>
      <c r="L70" s="16">
        <v>642182</v>
      </c>
      <c r="M70" s="16">
        <v>239127229069</v>
      </c>
      <c r="N70" s="16">
        <v>131717</v>
      </c>
      <c r="O70" s="16">
        <v>23454473279</v>
      </c>
      <c r="P70" s="16">
        <v>0</v>
      </c>
      <c r="Q70" s="16">
        <v>0</v>
      </c>
      <c r="R70" s="16">
        <f t="shared" si="5"/>
        <v>1195529</v>
      </c>
      <c r="S70" s="16">
        <f t="shared" si="5"/>
        <v>2686981289</v>
      </c>
      <c r="T70" s="16">
        <v>0</v>
      </c>
      <c r="U70" s="16">
        <v>0</v>
      </c>
      <c r="V70" s="16">
        <v>1195529</v>
      </c>
      <c r="W70" s="16">
        <v>2686981289</v>
      </c>
    </row>
    <row r="71" spans="1:23" s="27" customFormat="1" ht="15" customHeight="1">
      <c r="A71" s="25" t="s">
        <v>78</v>
      </c>
      <c r="B71" s="18">
        <f t="shared" ref="B71:C80" si="6">D71+R71</f>
        <v>2671479</v>
      </c>
      <c r="C71" s="16">
        <f t="shared" si="6"/>
        <v>248740631143</v>
      </c>
      <c r="D71" s="16">
        <f t="shared" ref="D71:E80" si="7">F71+H71+J71+L71+N71+P71</f>
        <v>1216023</v>
      </c>
      <c r="E71" s="16">
        <f t="shared" si="7"/>
        <v>245830267012</v>
      </c>
      <c r="F71" s="16">
        <v>145370</v>
      </c>
      <c r="G71" s="16">
        <v>6136699560</v>
      </c>
      <c r="H71" s="16">
        <v>191566</v>
      </c>
      <c r="I71" s="16">
        <v>3395961415</v>
      </c>
      <c r="J71" s="16">
        <v>27180</v>
      </c>
      <c r="K71" s="16">
        <v>6867837222</v>
      </c>
      <c r="L71" s="16">
        <v>712427</v>
      </c>
      <c r="M71" s="16">
        <v>205530171105</v>
      </c>
      <c r="N71" s="16">
        <v>139480</v>
      </c>
      <c r="O71" s="16">
        <v>23899597710</v>
      </c>
      <c r="P71" s="16">
        <v>0</v>
      </c>
      <c r="Q71" s="16">
        <v>0</v>
      </c>
      <c r="R71" s="16">
        <f t="shared" si="5"/>
        <v>1455456</v>
      </c>
      <c r="S71" s="16">
        <f t="shared" si="5"/>
        <v>2910364131</v>
      </c>
      <c r="T71" s="16">
        <v>0</v>
      </c>
      <c r="U71" s="16">
        <v>0</v>
      </c>
      <c r="V71" s="16">
        <v>1455456</v>
      </c>
      <c r="W71" s="16">
        <v>2910364131</v>
      </c>
    </row>
    <row r="72" spans="1:23" s="27" customFormat="1" ht="15" customHeight="1">
      <c r="A72" s="25" t="s">
        <v>79</v>
      </c>
      <c r="B72" s="18">
        <f t="shared" si="6"/>
        <v>2836438</v>
      </c>
      <c r="C72" s="16">
        <f t="shared" si="6"/>
        <v>282450879094</v>
      </c>
      <c r="D72" s="16">
        <f t="shared" si="7"/>
        <v>1335682</v>
      </c>
      <c r="E72" s="16">
        <f t="shared" si="7"/>
        <v>279438283568</v>
      </c>
      <c r="F72" s="16">
        <v>148859</v>
      </c>
      <c r="G72" s="16">
        <v>8629258855</v>
      </c>
      <c r="H72" s="16">
        <v>184986</v>
      </c>
      <c r="I72" s="16">
        <v>3357936578</v>
      </c>
      <c r="J72" s="16">
        <v>24533</v>
      </c>
      <c r="K72" s="16">
        <v>5974976129</v>
      </c>
      <c r="L72" s="16">
        <v>834327</v>
      </c>
      <c r="M72" s="16">
        <v>237426925008</v>
      </c>
      <c r="N72" s="16">
        <v>142977</v>
      </c>
      <c r="O72" s="16">
        <v>24049186998</v>
      </c>
      <c r="P72" s="16">
        <v>0</v>
      </c>
      <c r="Q72" s="16">
        <v>0</v>
      </c>
      <c r="R72" s="16">
        <f t="shared" si="5"/>
        <v>1500756</v>
      </c>
      <c r="S72" s="16">
        <f t="shared" si="5"/>
        <v>3012595526</v>
      </c>
      <c r="T72" s="16">
        <v>0</v>
      </c>
      <c r="U72" s="16">
        <v>0</v>
      </c>
      <c r="V72" s="16">
        <v>1500756</v>
      </c>
      <c r="W72" s="16">
        <v>3012595526</v>
      </c>
    </row>
    <row r="73" spans="1:23" s="27" customFormat="1" ht="15" customHeight="1">
      <c r="A73" s="25" t="s">
        <v>80</v>
      </c>
      <c r="B73" s="18">
        <f t="shared" si="6"/>
        <v>3036698</v>
      </c>
      <c r="C73" s="16">
        <f t="shared" si="6"/>
        <v>325949338944</v>
      </c>
      <c r="D73" s="16">
        <f t="shared" si="7"/>
        <v>1501883</v>
      </c>
      <c r="E73" s="16">
        <f t="shared" si="7"/>
        <v>323173412253</v>
      </c>
      <c r="F73" s="16">
        <v>145934</v>
      </c>
      <c r="G73" s="16">
        <v>8629649207</v>
      </c>
      <c r="H73" s="16">
        <v>180986</v>
      </c>
      <c r="I73" s="16">
        <v>3321384949</v>
      </c>
      <c r="J73" s="16">
        <v>23345</v>
      </c>
      <c r="K73" s="16">
        <v>5799534350</v>
      </c>
      <c r="L73" s="16">
        <v>999016</v>
      </c>
      <c r="M73" s="16">
        <v>280160735060</v>
      </c>
      <c r="N73" s="16">
        <v>152602</v>
      </c>
      <c r="O73" s="16">
        <v>25262108687</v>
      </c>
      <c r="P73" s="16">
        <v>0</v>
      </c>
      <c r="Q73" s="16">
        <v>0</v>
      </c>
      <c r="R73" s="16">
        <f t="shared" si="5"/>
        <v>1534815</v>
      </c>
      <c r="S73" s="16">
        <f t="shared" si="5"/>
        <v>2775926691</v>
      </c>
      <c r="T73" s="16">
        <v>0</v>
      </c>
      <c r="U73" s="16">
        <v>0</v>
      </c>
      <c r="V73" s="16">
        <v>1534815</v>
      </c>
      <c r="W73" s="16">
        <v>2775926691</v>
      </c>
    </row>
    <row r="74" spans="1:23" s="27" customFormat="1" ht="15" customHeight="1">
      <c r="A74" s="25" t="s">
        <v>81</v>
      </c>
      <c r="B74" s="18">
        <f t="shared" si="6"/>
        <v>3294402</v>
      </c>
      <c r="C74" s="16">
        <f t="shared" si="6"/>
        <v>389545032658</v>
      </c>
      <c r="D74" s="16">
        <f t="shared" si="7"/>
        <v>1669317</v>
      </c>
      <c r="E74" s="16">
        <f t="shared" si="7"/>
        <v>386598772640</v>
      </c>
      <c r="F74" s="16">
        <v>137576</v>
      </c>
      <c r="G74" s="16">
        <v>8373729491</v>
      </c>
      <c r="H74" s="16">
        <v>176733</v>
      </c>
      <c r="I74" s="16">
        <v>3176732115</v>
      </c>
      <c r="J74" s="16">
        <v>23028</v>
      </c>
      <c r="K74" s="16">
        <v>5720757521</v>
      </c>
      <c r="L74" s="16">
        <v>1176871</v>
      </c>
      <c r="M74" s="16">
        <v>343998366794</v>
      </c>
      <c r="N74" s="16">
        <v>155109</v>
      </c>
      <c r="O74" s="16">
        <v>25329186719</v>
      </c>
      <c r="P74" s="16">
        <v>0</v>
      </c>
      <c r="Q74" s="16">
        <v>0</v>
      </c>
      <c r="R74" s="16">
        <f t="shared" si="5"/>
        <v>1625085</v>
      </c>
      <c r="S74" s="16">
        <f t="shared" si="5"/>
        <v>2946260018</v>
      </c>
      <c r="T74" s="16">
        <v>0</v>
      </c>
      <c r="U74" s="16">
        <v>0</v>
      </c>
      <c r="V74" s="16">
        <v>1625085</v>
      </c>
      <c r="W74" s="16">
        <v>2946260018</v>
      </c>
    </row>
    <row r="75" spans="1:23" s="27" customFormat="1" ht="15" customHeight="1">
      <c r="A75" s="25" t="s">
        <v>82</v>
      </c>
      <c r="B75" s="18">
        <f t="shared" si="6"/>
        <v>3616149</v>
      </c>
      <c r="C75" s="16">
        <f t="shared" si="6"/>
        <v>396360540346</v>
      </c>
      <c r="D75" s="16">
        <f t="shared" si="7"/>
        <v>1771624</v>
      </c>
      <c r="E75" s="16">
        <f t="shared" si="7"/>
        <v>393198215012</v>
      </c>
      <c r="F75" s="16">
        <v>136989</v>
      </c>
      <c r="G75" s="16">
        <v>8483832300</v>
      </c>
      <c r="H75" s="16">
        <v>173624</v>
      </c>
      <c r="I75" s="16">
        <v>3074892276</v>
      </c>
      <c r="J75" s="16">
        <v>22929</v>
      </c>
      <c r="K75" s="16">
        <v>5652740152</v>
      </c>
      <c r="L75" s="16">
        <v>1274699</v>
      </c>
      <c r="M75" s="16">
        <v>348917926052</v>
      </c>
      <c r="N75" s="16">
        <v>163383</v>
      </c>
      <c r="O75" s="16">
        <v>27068824232</v>
      </c>
      <c r="P75" s="16">
        <v>0</v>
      </c>
      <c r="Q75" s="16">
        <v>0</v>
      </c>
      <c r="R75" s="16">
        <f t="shared" si="5"/>
        <v>1844525</v>
      </c>
      <c r="S75" s="16">
        <f t="shared" si="5"/>
        <v>3162325334</v>
      </c>
      <c r="T75" s="16">
        <v>0</v>
      </c>
      <c r="U75" s="16">
        <v>0</v>
      </c>
      <c r="V75" s="16">
        <v>1844525</v>
      </c>
      <c r="W75" s="16">
        <v>3162325334</v>
      </c>
    </row>
    <row r="76" spans="1:23" s="27" customFormat="1" ht="15" customHeight="1">
      <c r="A76" s="25" t="s">
        <v>83</v>
      </c>
      <c r="B76" s="18">
        <f t="shared" si="6"/>
        <v>3827154</v>
      </c>
      <c r="C76" s="16">
        <f t="shared" si="6"/>
        <v>422656705294</v>
      </c>
      <c r="D76" s="16">
        <f t="shared" si="7"/>
        <v>1883023</v>
      </c>
      <c r="E76" s="16">
        <f t="shared" si="7"/>
        <v>419249247038</v>
      </c>
      <c r="F76" s="16">
        <v>133413</v>
      </c>
      <c r="G76" s="16">
        <v>8425975269</v>
      </c>
      <c r="H76" s="16">
        <v>173868</v>
      </c>
      <c r="I76" s="16">
        <v>3100138694</v>
      </c>
      <c r="J76" s="16">
        <v>23150</v>
      </c>
      <c r="K76" s="16">
        <v>5856021281</v>
      </c>
      <c r="L76" s="16">
        <v>1384063</v>
      </c>
      <c r="M76" s="16">
        <v>373145648944</v>
      </c>
      <c r="N76" s="16">
        <v>168529</v>
      </c>
      <c r="O76" s="16">
        <v>28721462850</v>
      </c>
      <c r="P76" s="16">
        <v>0</v>
      </c>
      <c r="Q76" s="16">
        <v>0</v>
      </c>
      <c r="R76" s="16">
        <f t="shared" si="5"/>
        <v>1944131</v>
      </c>
      <c r="S76" s="16">
        <f t="shared" si="5"/>
        <v>3407458256</v>
      </c>
      <c r="T76" s="16">
        <v>0</v>
      </c>
      <c r="U76" s="16">
        <v>0</v>
      </c>
      <c r="V76" s="16">
        <v>1944131</v>
      </c>
      <c r="W76" s="16">
        <v>3407458256</v>
      </c>
    </row>
    <row r="77" spans="1:23" s="27" customFormat="1" ht="15" customHeight="1">
      <c r="A77" s="25" t="s">
        <v>84</v>
      </c>
      <c r="B77" s="18">
        <f t="shared" si="6"/>
        <v>3969216</v>
      </c>
      <c r="C77" s="16">
        <f t="shared" si="6"/>
        <v>456210998610</v>
      </c>
      <c r="D77" s="16">
        <f t="shared" si="7"/>
        <v>1988459</v>
      </c>
      <c r="E77" s="16">
        <f t="shared" si="7"/>
        <v>452678012122</v>
      </c>
      <c r="F77" s="16">
        <v>123433</v>
      </c>
      <c r="G77" s="16">
        <v>7954917800</v>
      </c>
      <c r="H77" s="16">
        <v>169624</v>
      </c>
      <c r="I77" s="16">
        <v>3252830283</v>
      </c>
      <c r="J77" s="16">
        <v>22626</v>
      </c>
      <c r="K77" s="16">
        <v>5743275855</v>
      </c>
      <c r="L77" s="16">
        <v>1503168</v>
      </c>
      <c r="M77" s="16">
        <v>405888051136</v>
      </c>
      <c r="N77" s="16">
        <v>169608</v>
      </c>
      <c r="O77" s="16">
        <v>29838937048</v>
      </c>
      <c r="P77" s="16">
        <v>0</v>
      </c>
      <c r="Q77" s="16">
        <v>0</v>
      </c>
      <c r="R77" s="16">
        <f t="shared" si="5"/>
        <v>1980757</v>
      </c>
      <c r="S77" s="16">
        <f t="shared" si="5"/>
        <v>3532986488</v>
      </c>
      <c r="T77" s="16">
        <v>0</v>
      </c>
      <c r="U77" s="16">
        <v>0</v>
      </c>
      <c r="V77" s="16">
        <v>1980757</v>
      </c>
      <c r="W77" s="16">
        <v>3532986488</v>
      </c>
    </row>
    <row r="78" spans="1:23" s="27" customFormat="1" ht="15" customHeight="1">
      <c r="A78" s="25" t="s">
        <v>85</v>
      </c>
      <c r="B78" s="18">
        <f t="shared" si="6"/>
        <v>4076520</v>
      </c>
      <c r="C78" s="16">
        <f t="shared" si="6"/>
        <v>463575635712</v>
      </c>
      <c r="D78" s="16">
        <f t="shared" si="7"/>
        <v>2066362</v>
      </c>
      <c r="E78" s="16">
        <f t="shared" si="7"/>
        <v>460096847392</v>
      </c>
      <c r="F78" s="16">
        <v>117566</v>
      </c>
      <c r="G78" s="16">
        <v>7705781823</v>
      </c>
      <c r="H78" s="16">
        <v>156832</v>
      </c>
      <c r="I78" s="16">
        <v>3164985839</v>
      </c>
      <c r="J78" s="16">
        <v>21889</v>
      </c>
      <c r="K78" s="16">
        <v>5474961077</v>
      </c>
      <c r="L78" s="16">
        <v>1586296</v>
      </c>
      <c r="M78" s="16">
        <v>411684677379</v>
      </c>
      <c r="N78" s="16">
        <v>183779</v>
      </c>
      <c r="O78" s="16">
        <v>32066441274</v>
      </c>
      <c r="P78" s="16">
        <v>0</v>
      </c>
      <c r="Q78" s="16">
        <v>0</v>
      </c>
      <c r="R78" s="16">
        <f t="shared" si="5"/>
        <v>2010158</v>
      </c>
      <c r="S78" s="16">
        <f t="shared" si="5"/>
        <v>3478788320</v>
      </c>
      <c r="T78" s="16">
        <v>0</v>
      </c>
      <c r="U78" s="16">
        <v>0</v>
      </c>
      <c r="V78" s="16">
        <v>2010158</v>
      </c>
      <c r="W78" s="16">
        <v>3478788320</v>
      </c>
    </row>
    <row r="79" spans="1:23" s="27" customFormat="1" ht="15" customHeight="1">
      <c r="A79" s="29" t="s">
        <v>86</v>
      </c>
      <c r="B79" s="31">
        <f t="shared" si="6"/>
        <v>4359538</v>
      </c>
      <c r="C79" s="20">
        <f t="shared" si="6"/>
        <v>483426645973</v>
      </c>
      <c r="D79" s="20">
        <f t="shared" si="7"/>
        <v>3630321</v>
      </c>
      <c r="E79" s="20">
        <f t="shared" si="7"/>
        <v>482604877941</v>
      </c>
      <c r="F79" s="20">
        <v>108812</v>
      </c>
      <c r="G79" s="20">
        <v>7276208411</v>
      </c>
      <c r="H79" s="20">
        <v>1607515</v>
      </c>
      <c r="I79" s="20">
        <v>5665112814</v>
      </c>
      <c r="J79" s="20">
        <v>24086</v>
      </c>
      <c r="K79" s="20">
        <v>5248807470</v>
      </c>
      <c r="L79" s="20">
        <v>1683110</v>
      </c>
      <c r="M79" s="20">
        <v>429232528971</v>
      </c>
      <c r="N79" s="20">
        <v>206798</v>
      </c>
      <c r="O79" s="20">
        <v>35182220275</v>
      </c>
      <c r="P79" s="20">
        <v>0</v>
      </c>
      <c r="Q79" s="20">
        <v>0</v>
      </c>
      <c r="R79" s="20">
        <f t="shared" si="5"/>
        <v>729217</v>
      </c>
      <c r="S79" s="20">
        <f t="shared" si="5"/>
        <v>821768032</v>
      </c>
      <c r="T79" s="20">
        <v>0</v>
      </c>
      <c r="U79" s="20">
        <v>0</v>
      </c>
      <c r="V79" s="20">
        <v>729217</v>
      </c>
      <c r="W79" s="20">
        <v>821768032</v>
      </c>
    </row>
    <row r="80" spans="1:23" s="27" customFormat="1" ht="15" customHeight="1">
      <c r="A80" s="25" t="s">
        <v>87</v>
      </c>
      <c r="B80" s="18">
        <f t="shared" si="6"/>
        <v>2911913</v>
      </c>
      <c r="C80" s="16">
        <f t="shared" si="6"/>
        <v>520668679972</v>
      </c>
      <c r="D80" s="16">
        <f t="shared" si="7"/>
        <v>2911913</v>
      </c>
      <c r="E80" s="16">
        <f t="shared" si="7"/>
        <v>520668679972</v>
      </c>
      <c r="F80" s="16">
        <v>108623</v>
      </c>
      <c r="G80" s="16">
        <v>7472515146</v>
      </c>
      <c r="H80" s="16">
        <v>717525</v>
      </c>
      <c r="I80" s="16">
        <v>2310010999</v>
      </c>
      <c r="J80" s="16">
        <v>27841</v>
      </c>
      <c r="K80" s="16">
        <v>5538002800</v>
      </c>
      <c r="L80" s="16">
        <v>1843518</v>
      </c>
      <c r="M80" s="16">
        <v>468236737742</v>
      </c>
      <c r="N80" s="16">
        <v>214406</v>
      </c>
      <c r="O80" s="16">
        <v>37111413285</v>
      </c>
      <c r="P80" s="16">
        <v>0</v>
      </c>
      <c r="Q80" s="16">
        <v>0</v>
      </c>
      <c r="R80" s="16">
        <f t="shared" ref="R80:S80" si="8">T80+V80</f>
        <v>0</v>
      </c>
      <c r="S80" s="16">
        <f t="shared" si="8"/>
        <v>0</v>
      </c>
      <c r="T80" s="16">
        <v>0</v>
      </c>
      <c r="U80" s="16">
        <v>0</v>
      </c>
      <c r="V80" s="16">
        <v>0</v>
      </c>
      <c r="W80" s="16">
        <v>0</v>
      </c>
    </row>
    <row r="81" spans="1:23" s="33" customFormat="1" ht="15" customHeight="1">
      <c r="A81" s="25" t="s">
        <v>88</v>
      </c>
      <c r="B81" s="18">
        <f t="shared" ref="B81" si="9">D81+R81</f>
        <v>2441421</v>
      </c>
      <c r="C81" s="16">
        <f t="shared" ref="C81" si="10">E81+S81</f>
        <v>554634335079</v>
      </c>
      <c r="D81" s="16">
        <f t="shared" ref="D81" si="11">F81+H81+J81+L81+N81+P81</f>
        <v>2441421</v>
      </c>
      <c r="E81" s="16">
        <f t="shared" ref="E81" si="12">G81+I81+K81+M81+O81+Q81</f>
        <v>554634335079</v>
      </c>
      <c r="F81" s="16">
        <v>105943</v>
      </c>
      <c r="G81" s="16">
        <v>7515994780</v>
      </c>
      <c r="H81" s="16">
        <v>133982</v>
      </c>
      <c r="I81" s="16">
        <v>1143618437</v>
      </c>
      <c r="J81" s="16">
        <v>27698</v>
      </c>
      <c r="K81" s="16">
        <v>5545614340</v>
      </c>
      <c r="L81" s="16">
        <v>1960254</v>
      </c>
      <c r="M81" s="16">
        <v>502805693543</v>
      </c>
      <c r="N81" s="16">
        <v>213544</v>
      </c>
      <c r="O81" s="16">
        <v>37623413979</v>
      </c>
      <c r="P81" s="16">
        <v>0</v>
      </c>
      <c r="Q81" s="16">
        <v>0</v>
      </c>
      <c r="R81" s="16">
        <f t="shared" ref="R81" si="13">T81+V81</f>
        <v>0</v>
      </c>
      <c r="S81" s="16">
        <f t="shared" ref="S81" si="14">U81+W81</f>
        <v>0</v>
      </c>
      <c r="T81" s="16">
        <v>0</v>
      </c>
      <c r="U81" s="16">
        <v>0</v>
      </c>
      <c r="V81" s="16">
        <v>0</v>
      </c>
      <c r="W81" s="16">
        <v>0</v>
      </c>
    </row>
    <row r="82" spans="1:23" s="33" customFormat="1" ht="15" customHeight="1" thickBot="1">
      <c r="A82" s="32" t="s">
        <v>102</v>
      </c>
      <c r="B82" s="22">
        <f t="shared" ref="B82" si="15">D82+R82</f>
        <v>2553395</v>
      </c>
      <c r="C82" s="21">
        <f t="shared" ref="C82" si="16">E82+S82</f>
        <v>594959607461</v>
      </c>
      <c r="D82" s="21">
        <f t="shared" ref="D82" si="17">F82+H82+J82+L82+N82+P82</f>
        <v>2553395</v>
      </c>
      <c r="E82" s="21">
        <f t="shared" ref="E82" si="18">G82+I82+K82+M82+O82+Q82</f>
        <v>594959607461</v>
      </c>
      <c r="F82" s="21">
        <v>87905</v>
      </c>
      <c r="G82" s="21">
        <v>6420425951</v>
      </c>
      <c r="H82" s="21">
        <v>112706</v>
      </c>
      <c r="I82" s="21">
        <v>1021225979</v>
      </c>
      <c r="J82" s="21">
        <v>28397</v>
      </c>
      <c r="K82" s="21">
        <v>5601273879</v>
      </c>
      <c r="L82" s="21">
        <v>2106396</v>
      </c>
      <c r="M82" s="21">
        <v>543264898326</v>
      </c>
      <c r="N82" s="21">
        <v>217991</v>
      </c>
      <c r="O82" s="21">
        <v>38651783326</v>
      </c>
      <c r="P82" s="21">
        <v>0</v>
      </c>
      <c r="Q82" s="21">
        <v>0</v>
      </c>
      <c r="R82" s="21">
        <f t="shared" ref="R82" si="19">T82+V82</f>
        <v>0</v>
      </c>
      <c r="S82" s="21">
        <f t="shared" ref="S82" si="20">U82+W82</f>
        <v>0</v>
      </c>
      <c r="T82" s="21">
        <v>0</v>
      </c>
      <c r="U82" s="21">
        <v>0</v>
      </c>
      <c r="V82" s="21">
        <v>0</v>
      </c>
      <c r="W82" s="21">
        <v>0</v>
      </c>
    </row>
    <row r="83" spans="1:23" s="13" customFormat="1" ht="14.25" customHeight="1">
      <c r="A83" s="35" t="s">
        <v>91</v>
      </c>
      <c r="B83" s="11"/>
      <c r="C83" s="12"/>
      <c r="D83" s="11"/>
      <c r="E83" s="11"/>
      <c r="F83" s="12"/>
      <c r="G83" s="12"/>
      <c r="I83" s="12"/>
      <c r="R83" s="11"/>
      <c r="S83" s="11"/>
    </row>
    <row r="84" spans="1:23" s="13" customFormat="1" ht="14.25" customHeight="1">
      <c r="A84" s="34" t="s">
        <v>93</v>
      </c>
      <c r="B84" s="11"/>
      <c r="C84" s="11"/>
      <c r="D84" s="11"/>
      <c r="E84" s="11"/>
      <c r="F84" s="14"/>
      <c r="G84" s="14"/>
      <c r="H84" s="12"/>
      <c r="I84" s="12"/>
      <c r="M84" s="15"/>
      <c r="R84" s="11"/>
      <c r="S84" s="11"/>
    </row>
    <row r="85" spans="1:23" s="13" customFormat="1" ht="14.25" customHeight="1">
      <c r="A85" s="35" t="s">
        <v>101</v>
      </c>
      <c r="B85" s="11"/>
      <c r="C85" s="11"/>
      <c r="D85" s="11"/>
      <c r="E85" s="11"/>
      <c r="R85" s="11"/>
      <c r="S85" s="11"/>
    </row>
    <row r="86" spans="1:23" s="13" customFormat="1" ht="14.25" customHeight="1">
      <c r="A86" s="34" t="s">
        <v>94</v>
      </c>
      <c r="B86" s="11"/>
      <c r="C86" s="11"/>
      <c r="D86" s="11"/>
      <c r="E86" s="11"/>
      <c r="F86" s="14"/>
      <c r="G86" s="14"/>
      <c r="H86" s="12"/>
      <c r="I86" s="12"/>
      <c r="M86" s="15"/>
      <c r="R86" s="11"/>
      <c r="S86" s="11"/>
    </row>
    <row r="87" spans="1:23" s="13" customFormat="1" ht="14.25" customHeight="1">
      <c r="A87" s="34" t="s">
        <v>92</v>
      </c>
      <c r="B87" s="11"/>
      <c r="C87" s="11"/>
      <c r="D87" s="11"/>
      <c r="E87" s="11"/>
      <c r="F87" s="14"/>
      <c r="G87" s="14"/>
      <c r="R87" s="11"/>
      <c r="S87" s="11"/>
    </row>
    <row r="88" spans="1:23" s="13" customFormat="1" ht="14.25" customHeight="1">
      <c r="A88" s="35" t="s">
        <v>95</v>
      </c>
      <c r="B88" s="11"/>
      <c r="C88" s="11"/>
      <c r="D88" s="11"/>
      <c r="E88" s="11"/>
      <c r="R88" s="11"/>
      <c r="S88" s="11"/>
    </row>
    <row r="89" spans="1:23" s="13" customFormat="1" ht="14.25" customHeight="1">
      <c r="A89" s="35" t="s">
        <v>96</v>
      </c>
      <c r="B89" s="11"/>
      <c r="C89" s="11"/>
      <c r="D89" s="11"/>
      <c r="E89" s="11"/>
      <c r="R89" s="11"/>
      <c r="S89" s="11"/>
    </row>
    <row r="90" spans="1:23">
      <c r="A90" s="41"/>
      <c r="B90" s="5"/>
      <c r="C90" s="5"/>
      <c r="D90" s="5"/>
      <c r="E90" s="5"/>
      <c r="H90" s="3"/>
      <c r="I90" s="3"/>
      <c r="J90" s="3"/>
      <c r="K90" s="3"/>
      <c r="L90" s="3"/>
      <c r="M90" s="3"/>
      <c r="N90" s="3"/>
      <c r="O90" s="3"/>
      <c r="R90" s="4"/>
      <c r="S90" s="4"/>
      <c r="T90" s="4"/>
      <c r="U90" s="4"/>
      <c r="V90" s="3"/>
      <c r="W90" s="3"/>
    </row>
    <row r="91" spans="1:23">
      <c r="R91" s="2"/>
      <c r="S91" s="2"/>
    </row>
  </sheetData>
  <mergeCells count="18">
    <mergeCell ref="V5:W5"/>
    <mergeCell ref="R5:S5"/>
    <mergeCell ref="T5:U5"/>
    <mergeCell ref="P5:Q5"/>
    <mergeCell ref="R4:W4"/>
    <mergeCell ref="A1:I1"/>
    <mergeCell ref="D4:I4"/>
    <mergeCell ref="J4:Q4"/>
    <mergeCell ref="J1:P1"/>
    <mergeCell ref="R1:V1"/>
    <mergeCell ref="D5:E5"/>
    <mergeCell ref="A4:A6"/>
    <mergeCell ref="N5:O5"/>
    <mergeCell ref="B4:C5"/>
    <mergeCell ref="F5:G5"/>
    <mergeCell ref="H5:I5"/>
    <mergeCell ref="J5:K5"/>
    <mergeCell ref="L5:M5"/>
  </mergeCells>
  <phoneticPr fontId="3" type="noConversion"/>
  <printOptions horizontalCentered="1"/>
  <pageMargins left="0.15748031496062992" right="0.15748031496062992" top="0.39370078740157483" bottom="0.62992125984251968" header="0.15748031496062992" footer="0.31496062992125984"/>
  <pageSetup paperSize="9" orientation="landscape" r:id="rId1"/>
  <headerFooter scaleWithDoc="0">
    <oddFooter>&amp;C&amp;10勞保給付-&amp;P</oddFooter>
  </headerFooter>
  <rowBreaks count="1" manualBreakCount="1">
    <brk id="65" max="16383" man="1"/>
  </rowBreaks>
  <colBreaks count="2" manualBreakCount="2">
    <brk id="9" max="1048575" man="1"/>
    <brk id="1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勞保給付(總計)</vt:lpstr>
      <vt:lpstr>'勞保給付(總計)'!Print_Titles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2023-03-20T00:42:23Z</dcterms:created>
  <dcterms:modified xsi:type="dcterms:W3CDTF">2026-01-30T01:55:22Z</dcterms:modified>
</cp:coreProperties>
</file>