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codeName="ThisWorkbook" defaultThemeVersion="124226"/>
  <xr:revisionPtr revIDLastSave="0" documentId="13_ncr:1_{7E7E84FE-CC1E-4BB0-9BC8-8B40B6683FED}" xr6:coauthVersionLast="47" xr6:coauthVersionMax="47" xr10:uidLastSave="{00000000-0000-0000-0000-000000000000}"/>
  <bookViews>
    <workbookView xWindow="2685" yWindow="2685" windowWidth="21600" windowHeight="11385" xr2:uid="{00000000-000D-0000-FFFF-FFFF00000000}"/>
  </bookViews>
  <sheets>
    <sheet name="114年" sheetId="5" r:id="rId1"/>
    <sheet name="113年" sheetId="4" r:id="rId2"/>
  </sheets>
  <definedNames>
    <definedName name="_xlnm.Print_Titles" localSheetId="1">'113年'!$A:$A,'113年'!$1:$5</definedName>
    <definedName name="_xlnm.Print_Titles" localSheetId="0">'114年'!$A:$A,'114年'!$1:$5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8" i="5" l="1"/>
  <c r="C18" i="5"/>
  <c r="B18" i="5"/>
  <c r="D17" i="5"/>
  <c r="C17" i="5"/>
  <c r="B17" i="5"/>
  <c r="D16" i="5"/>
  <c r="C16" i="5"/>
  <c r="B16" i="5"/>
  <c r="D15" i="5"/>
  <c r="C15" i="5"/>
  <c r="B15" i="5"/>
  <c r="D14" i="5"/>
  <c r="C14" i="5"/>
  <c r="B14" i="5"/>
  <c r="D13" i="5"/>
  <c r="C13" i="5"/>
  <c r="B13" i="5"/>
  <c r="D12" i="5"/>
  <c r="C12" i="5"/>
  <c r="B12" i="5"/>
  <c r="D11" i="5"/>
  <c r="C11" i="5"/>
  <c r="B11" i="5"/>
  <c r="D10" i="5"/>
  <c r="C10" i="5"/>
  <c r="B10" i="5"/>
  <c r="D9" i="5"/>
  <c r="C9" i="5"/>
  <c r="B9" i="5"/>
  <c r="D8" i="5"/>
  <c r="C8" i="5"/>
  <c r="B8" i="5"/>
  <c r="D7" i="5"/>
  <c r="C7" i="5"/>
  <c r="B7" i="5"/>
  <c r="J6" i="5"/>
  <c r="I6" i="5"/>
  <c r="H6" i="5"/>
  <c r="G6" i="5"/>
  <c r="F6" i="5"/>
  <c r="E6" i="5"/>
  <c r="J6" i="4"/>
  <c r="I6" i="4"/>
  <c r="H6" i="4"/>
  <c r="G6" i="4"/>
  <c r="F6" i="4"/>
  <c r="E6" i="4"/>
  <c r="C6" i="5" l="1"/>
  <c r="D6" i="5"/>
  <c r="B6" i="5"/>
  <c r="D18" i="4"/>
  <c r="C18" i="4"/>
  <c r="B18" i="4"/>
  <c r="D17" i="4"/>
  <c r="C17" i="4"/>
  <c r="B17" i="4"/>
  <c r="D16" i="4"/>
  <c r="C16" i="4"/>
  <c r="B16" i="4"/>
  <c r="D15" i="4"/>
  <c r="C15" i="4"/>
  <c r="B15" i="4"/>
  <c r="D14" i="4"/>
  <c r="C14" i="4"/>
  <c r="B14" i="4"/>
  <c r="D13" i="4"/>
  <c r="C13" i="4"/>
  <c r="B13" i="4"/>
  <c r="D12" i="4"/>
  <c r="C12" i="4"/>
  <c r="B12" i="4"/>
  <c r="D11" i="4"/>
  <c r="C11" i="4"/>
  <c r="B11" i="4"/>
  <c r="D10" i="4"/>
  <c r="C10" i="4"/>
  <c r="B10" i="4"/>
  <c r="D9" i="4"/>
  <c r="C9" i="4"/>
  <c r="B9" i="4"/>
  <c r="D8" i="4"/>
  <c r="C8" i="4"/>
  <c r="B8" i="4"/>
  <c r="D7" i="4"/>
  <c r="C7" i="4"/>
  <c r="B7" i="4"/>
  <c r="D6" i="4" l="1"/>
  <c r="C6" i="4"/>
  <c r="B6" i="4"/>
</calcChain>
</file>

<file path=xl/sharedStrings.xml><?xml version="1.0" encoding="utf-8"?>
<sst xmlns="http://schemas.openxmlformats.org/spreadsheetml/2006/main" count="60" uniqueCount="25">
  <si>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</si>
  <si>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</si>
  <si>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rPr>
        <sz val="12"/>
        <rFont val="標楷體"/>
        <family val="4"/>
        <charset val="136"/>
      </rPr>
      <t>金額</t>
    </r>
  </si>
  <si>
    <r>
      <t>113</t>
    </r>
    <r>
      <rPr>
        <sz val="12"/>
        <rFont val="標楷體"/>
        <family val="4"/>
        <charset val="136"/>
      </rPr>
      <t>年</t>
    </r>
    <phoneticPr fontId="4" type="noConversion"/>
  </si>
  <si>
    <r>
      <rPr>
        <sz val="12"/>
        <rFont val="標楷體"/>
        <family val="4"/>
        <charset val="136"/>
      </rPr>
      <t>項目別</t>
    </r>
    <phoneticPr fontId="2" type="noConversion"/>
  </si>
  <si>
    <r>
      <rPr>
        <sz val="12"/>
        <rFont val="標楷體"/>
        <family val="4"/>
        <charset val="136"/>
      </rPr>
      <t>首發</t>
    </r>
    <phoneticPr fontId="4" type="noConversion"/>
  </si>
  <si>
    <t>單位：人、元</t>
    <phoneticPr fontId="4" type="noConversion"/>
  </si>
  <si>
    <r>
      <rPr>
        <sz val="12"/>
        <rFont val="標楷體"/>
        <family val="4"/>
        <charset val="136"/>
      </rPr>
      <t>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歲</t>
    </r>
    <phoneticPr fontId="2" type="noConversion"/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</si>
  <si>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</si>
  <si>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</si>
  <si>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</si>
  <si>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</si>
  <si>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</si>
  <si>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</si>
  <si>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</si>
  <si>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</si>
  <si>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</si>
  <si>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</si>
  <si>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歲以上</t>
    </r>
    <phoneticPr fontId="2" type="noConversion"/>
  </si>
  <si>
    <t>勞工職業災害保險失能年金給付人數、金額及首發人數－按性別及年齡組別分</t>
    <phoneticPr fontId="2" type="noConversion"/>
  </si>
  <si>
    <r>
      <rPr>
        <sz val="12"/>
        <rFont val="標楷體"/>
        <family val="4"/>
        <charset val="136"/>
      </rPr>
      <t>人數</t>
    </r>
    <r>
      <rPr>
        <sz val="12"/>
        <rFont val="Times New Roman"/>
        <family val="1"/>
      </rPr>
      <t xml:space="preserve"> (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1"/>
      </rPr>
      <t>)</t>
    </r>
    <phoneticPr fontId="4" type="noConversion"/>
  </si>
  <si>
    <r>
      <rPr>
        <b/>
        <sz val="12"/>
        <rFont val="標楷體"/>
        <family val="4"/>
        <charset val="136"/>
      </rPr>
      <t>總計</t>
    </r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</si>
  <si>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年金給付年度核付人數採年底數，首發則為全年累計數。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本表年齡係依核付月份計算。</t>
    </r>
    <phoneticPr fontId="4" type="noConversion"/>
  </si>
  <si>
    <r>
      <rPr>
        <sz val="12"/>
        <rFont val="標楷體"/>
        <family val="4"/>
        <charset val="136"/>
      </rPr>
      <t>總計</t>
    </r>
    <phoneticPr fontId="4" type="noConversion"/>
  </si>
  <si>
    <r>
      <t>114</t>
    </r>
    <r>
      <rPr>
        <sz val="12"/>
        <rFont val="標楷體"/>
        <family val="4"/>
        <charset val="136"/>
      </rPr>
      <t>年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</si>
</sst>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\ #,###;&quot;-&quot;;_-@"/>
  </numFmts>
  <fonts count="11" x14ac:knownFonts="1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4"/>
      <name val="標楷體"/>
      <family val="4"/>
      <charset val="136"/>
    </font>
    <font>
      <sz val="9"/>
      <name val="新細明體"/>
      <family val="1"/>
      <charset val="136"/>
    </font>
    <font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Arial"/>
      <family val="2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176" fontId="6" fillId="0" borderId="0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8" fillId="0" borderId="7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176" fontId="7" fillId="0" borderId="9" xfId="0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9" fillId="0" borderId="8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10" xfId="0" applyFont="1" applyBorder="1" applyAlignment="1">
      <alignment vertical="top" wrapText="1"/>
    </xf>
    <xf numFmtId="0" fontId="8" fillId="0" borderId="10" xfId="0" applyFont="1" applyBorder="1" applyAlignment="1">
      <alignment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wrapText="1"/>
    </xf>
    <xf numFmtId="0" fontId="8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0" fillId="0" borderId="9" xfId="0" applyBorder="1" applyAlignment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1DF9A-EF12-498E-A572-E23D84FB7D14}">
  <dimension ref="A1:J19"/>
  <sheetViews>
    <sheetView tabSelected="1" view="pageBreakPreview" zoomScale="80" zoomScaleNormal="80" zoomScaleSheetLayoutView="80" workbookViewId="0">
      <pane xSplit="1" ySplit="5" topLeftCell="B6" activePane="bottomRight" state="frozen"/>
      <selection sqref="A1:J1"/>
      <selection pane="topRight" sqref="A1:J1"/>
      <selection pane="bottomLeft" sqref="A1:J1"/>
      <selection pane="bottomRight" activeCell="A2" sqref="A2"/>
    </sheetView>
  </sheetViews>
  <sheetFormatPr defaultColWidth="9" defaultRowHeight="15" x14ac:dyDescent="0.25"/>
  <cols>
    <col min="1" max="1" width="9.5" style="1" customWidth="1"/>
    <col min="2" max="2" width="7.125" style="2" bestFit="1" customWidth="1"/>
    <col min="3" max="3" width="6.5" style="2" customWidth="1"/>
    <col min="4" max="4" width="13.625" style="2" customWidth="1"/>
    <col min="5" max="5" width="7.125" style="2" bestFit="1" customWidth="1"/>
    <col min="6" max="6" width="6.5" style="2" customWidth="1"/>
    <col min="7" max="7" width="13.625" style="2" customWidth="1"/>
    <col min="8" max="8" width="7.125" style="2" bestFit="1" customWidth="1"/>
    <col min="9" max="9" width="6.5" style="2" customWidth="1"/>
    <col min="10" max="10" width="14.375" style="2" customWidth="1"/>
    <col min="11" max="16384" width="9" style="2"/>
  </cols>
  <sheetData>
    <row r="1" spans="1:10" ht="30" customHeight="1" x14ac:dyDescent="0.25">
      <c r="A1" s="16" t="s">
        <v>19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ht="18" customHeight="1" x14ac:dyDescent="0.25">
      <c r="B2" s="27" t="s">
        <v>24</v>
      </c>
      <c r="C2" s="28"/>
      <c r="D2" s="28"/>
      <c r="E2" s="28"/>
      <c r="F2" s="28"/>
      <c r="G2" s="28"/>
      <c r="H2" s="28"/>
      <c r="I2" s="28"/>
      <c r="J2" s="8" t="s">
        <v>6</v>
      </c>
    </row>
    <row r="3" spans="1:10" s="1" customFormat="1" ht="24.95" customHeight="1" x14ac:dyDescent="0.25">
      <c r="A3" s="20" t="s">
        <v>4</v>
      </c>
      <c r="B3" s="22" t="s">
        <v>23</v>
      </c>
      <c r="C3" s="23"/>
      <c r="D3" s="23"/>
      <c r="E3" s="24" t="s">
        <v>0</v>
      </c>
      <c r="F3" s="24"/>
      <c r="G3" s="24"/>
      <c r="H3" s="24" t="s">
        <v>1</v>
      </c>
      <c r="I3" s="24"/>
      <c r="J3" s="25"/>
    </row>
    <row r="4" spans="1:10" ht="21" customHeight="1" x14ac:dyDescent="0.25">
      <c r="A4" s="21"/>
      <c r="B4" s="26" t="s">
        <v>20</v>
      </c>
      <c r="C4" s="23"/>
      <c r="D4" s="24" t="s">
        <v>2</v>
      </c>
      <c r="E4" s="26" t="s">
        <v>20</v>
      </c>
      <c r="F4" s="23"/>
      <c r="G4" s="24" t="s">
        <v>2</v>
      </c>
      <c r="H4" s="26" t="s">
        <v>20</v>
      </c>
      <c r="I4" s="23"/>
      <c r="J4" s="25" t="s">
        <v>2</v>
      </c>
    </row>
    <row r="5" spans="1:10" ht="17.45" customHeight="1" x14ac:dyDescent="0.25">
      <c r="A5" s="21"/>
      <c r="B5" s="3"/>
      <c r="C5" s="14" t="s">
        <v>5</v>
      </c>
      <c r="D5" s="24"/>
      <c r="E5" s="4"/>
      <c r="F5" s="14" t="s">
        <v>5</v>
      </c>
      <c r="G5" s="24"/>
      <c r="H5" s="4"/>
      <c r="I5" s="14" t="s">
        <v>5</v>
      </c>
      <c r="J5" s="25"/>
    </row>
    <row r="6" spans="1:10" ht="27.95" customHeight="1" x14ac:dyDescent="0.25">
      <c r="A6" s="13" t="s">
        <v>21</v>
      </c>
      <c r="B6" s="5">
        <f t="shared" ref="B6:J6" si="0">SUM(B7:B18)</f>
        <v>834</v>
      </c>
      <c r="C6" s="5">
        <f t="shared" si="0"/>
        <v>112</v>
      </c>
      <c r="D6" s="5">
        <f t="shared" si="0"/>
        <v>167632454</v>
      </c>
      <c r="E6" s="5">
        <f t="shared" si="0"/>
        <v>653</v>
      </c>
      <c r="F6" s="5">
        <f t="shared" si="0"/>
        <v>83</v>
      </c>
      <c r="G6" s="5">
        <f t="shared" si="0"/>
        <v>135599111</v>
      </c>
      <c r="H6" s="5">
        <f t="shared" si="0"/>
        <v>181</v>
      </c>
      <c r="I6" s="5">
        <f t="shared" si="0"/>
        <v>29</v>
      </c>
      <c r="J6" s="5">
        <f t="shared" si="0"/>
        <v>32033343</v>
      </c>
    </row>
    <row r="7" spans="1:10" ht="27.95" customHeight="1" x14ac:dyDescent="0.25">
      <c r="A7" s="9" t="s">
        <v>7</v>
      </c>
      <c r="B7" s="6">
        <f>E7+H7</f>
        <v>0</v>
      </c>
      <c r="C7" s="6">
        <f t="shared" ref="C7:D18" si="1">F7+I7</f>
        <v>0</v>
      </c>
      <c r="D7" s="6">
        <f t="shared" si="1"/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</row>
    <row r="8" spans="1:10" ht="27.95" customHeight="1" x14ac:dyDescent="0.25">
      <c r="A8" s="9" t="s">
        <v>8</v>
      </c>
      <c r="B8" s="6">
        <f t="shared" ref="B8:B18" si="2">E8+H8</f>
        <v>0</v>
      </c>
      <c r="C8" s="6">
        <f t="shared" si="1"/>
        <v>0</v>
      </c>
      <c r="D8" s="6">
        <f t="shared" si="1"/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</row>
    <row r="9" spans="1:10" ht="27.95" customHeight="1" x14ac:dyDescent="0.25">
      <c r="A9" s="9" t="s">
        <v>9</v>
      </c>
      <c r="B9" s="6">
        <f t="shared" si="2"/>
        <v>17</v>
      </c>
      <c r="C9" s="6">
        <f t="shared" si="1"/>
        <v>7</v>
      </c>
      <c r="D9" s="6">
        <f t="shared" si="1"/>
        <v>3911173</v>
      </c>
      <c r="E9" s="6">
        <v>14</v>
      </c>
      <c r="F9" s="6">
        <v>5</v>
      </c>
      <c r="G9" s="6">
        <v>3321880</v>
      </c>
      <c r="H9" s="6">
        <v>3</v>
      </c>
      <c r="I9" s="6">
        <v>2</v>
      </c>
      <c r="J9" s="6">
        <v>589293</v>
      </c>
    </row>
    <row r="10" spans="1:10" ht="27.95" customHeight="1" x14ac:dyDescent="0.25">
      <c r="A10" s="9" t="s">
        <v>10</v>
      </c>
      <c r="B10" s="6">
        <f t="shared" si="2"/>
        <v>47</v>
      </c>
      <c r="C10" s="6">
        <f t="shared" si="1"/>
        <v>11</v>
      </c>
      <c r="D10" s="6">
        <f t="shared" si="1"/>
        <v>7784845</v>
      </c>
      <c r="E10" s="6">
        <v>38</v>
      </c>
      <c r="F10" s="6">
        <v>10</v>
      </c>
      <c r="G10" s="6">
        <v>5818337</v>
      </c>
      <c r="H10" s="6">
        <v>9</v>
      </c>
      <c r="I10" s="6">
        <v>1</v>
      </c>
      <c r="J10" s="6">
        <v>1966508</v>
      </c>
    </row>
    <row r="11" spans="1:10" ht="27.95" customHeight="1" x14ac:dyDescent="0.25">
      <c r="A11" s="9" t="s">
        <v>11</v>
      </c>
      <c r="B11" s="6">
        <f t="shared" si="2"/>
        <v>70</v>
      </c>
      <c r="C11" s="6">
        <f t="shared" si="1"/>
        <v>10</v>
      </c>
      <c r="D11" s="6">
        <f t="shared" si="1"/>
        <v>8892122</v>
      </c>
      <c r="E11" s="6">
        <v>53</v>
      </c>
      <c r="F11" s="6">
        <v>7</v>
      </c>
      <c r="G11" s="6">
        <v>7483150</v>
      </c>
      <c r="H11" s="6">
        <v>17</v>
      </c>
      <c r="I11" s="6">
        <v>3</v>
      </c>
      <c r="J11" s="6">
        <v>1408972</v>
      </c>
    </row>
    <row r="12" spans="1:10" ht="27.95" customHeight="1" x14ac:dyDescent="0.25">
      <c r="A12" s="9" t="s">
        <v>12</v>
      </c>
      <c r="B12" s="6">
        <f t="shared" si="2"/>
        <v>55</v>
      </c>
      <c r="C12" s="6">
        <f t="shared" si="1"/>
        <v>6</v>
      </c>
      <c r="D12" s="6">
        <f t="shared" si="1"/>
        <v>7845745</v>
      </c>
      <c r="E12" s="6">
        <v>42</v>
      </c>
      <c r="F12" s="6">
        <v>5</v>
      </c>
      <c r="G12" s="6">
        <v>5984435</v>
      </c>
      <c r="H12" s="6">
        <v>13</v>
      </c>
      <c r="I12" s="6">
        <v>1</v>
      </c>
      <c r="J12" s="6">
        <v>1861310</v>
      </c>
    </row>
    <row r="13" spans="1:10" ht="27.95" customHeight="1" x14ac:dyDescent="0.25">
      <c r="A13" s="9" t="s">
        <v>13</v>
      </c>
      <c r="B13" s="6">
        <f t="shared" si="2"/>
        <v>46</v>
      </c>
      <c r="C13" s="6">
        <f t="shared" si="1"/>
        <v>6</v>
      </c>
      <c r="D13" s="6">
        <f t="shared" si="1"/>
        <v>7902147</v>
      </c>
      <c r="E13" s="6">
        <v>29</v>
      </c>
      <c r="F13" s="6">
        <v>2</v>
      </c>
      <c r="G13" s="6">
        <v>4678454</v>
      </c>
      <c r="H13" s="6">
        <v>17</v>
      </c>
      <c r="I13" s="6">
        <v>4</v>
      </c>
      <c r="J13" s="6">
        <v>3223693</v>
      </c>
    </row>
    <row r="14" spans="1:10" ht="27.95" customHeight="1" x14ac:dyDescent="0.25">
      <c r="A14" s="9" t="s">
        <v>14</v>
      </c>
      <c r="B14" s="6">
        <f t="shared" si="2"/>
        <v>78</v>
      </c>
      <c r="C14" s="6">
        <f t="shared" si="1"/>
        <v>6</v>
      </c>
      <c r="D14" s="6">
        <f t="shared" si="1"/>
        <v>12986436</v>
      </c>
      <c r="E14" s="6">
        <v>61</v>
      </c>
      <c r="F14" s="6">
        <v>5</v>
      </c>
      <c r="G14" s="6">
        <v>10167758</v>
      </c>
      <c r="H14" s="6">
        <v>17</v>
      </c>
      <c r="I14" s="6">
        <v>1</v>
      </c>
      <c r="J14" s="6">
        <v>2818678</v>
      </c>
    </row>
    <row r="15" spans="1:10" ht="27.95" customHeight="1" x14ac:dyDescent="0.25">
      <c r="A15" s="9" t="s">
        <v>15</v>
      </c>
      <c r="B15" s="6">
        <f t="shared" si="2"/>
        <v>78</v>
      </c>
      <c r="C15" s="6">
        <f t="shared" si="1"/>
        <v>11</v>
      </c>
      <c r="D15" s="6">
        <f t="shared" si="1"/>
        <v>19124388</v>
      </c>
      <c r="E15" s="6">
        <v>65</v>
      </c>
      <c r="F15" s="6">
        <v>10</v>
      </c>
      <c r="G15" s="6">
        <v>16466240</v>
      </c>
      <c r="H15" s="6">
        <v>13</v>
      </c>
      <c r="I15" s="6">
        <v>1</v>
      </c>
      <c r="J15" s="6">
        <v>2658148</v>
      </c>
    </row>
    <row r="16" spans="1:10" ht="27.95" customHeight="1" x14ac:dyDescent="0.25">
      <c r="A16" s="9" t="s">
        <v>16</v>
      </c>
      <c r="B16" s="6">
        <f t="shared" si="2"/>
        <v>123</v>
      </c>
      <c r="C16" s="6">
        <f t="shared" si="1"/>
        <v>17</v>
      </c>
      <c r="D16" s="6">
        <f t="shared" si="1"/>
        <v>27324467</v>
      </c>
      <c r="E16" s="6">
        <v>95</v>
      </c>
      <c r="F16" s="6">
        <v>11</v>
      </c>
      <c r="G16" s="6">
        <v>21969036</v>
      </c>
      <c r="H16" s="6">
        <v>28</v>
      </c>
      <c r="I16" s="6">
        <v>6</v>
      </c>
      <c r="J16" s="6">
        <v>5355431</v>
      </c>
    </row>
    <row r="17" spans="1:10" ht="27.95" customHeight="1" x14ac:dyDescent="0.25">
      <c r="A17" s="9" t="s">
        <v>17</v>
      </c>
      <c r="B17" s="6">
        <f t="shared" si="2"/>
        <v>144</v>
      </c>
      <c r="C17" s="6">
        <f t="shared" si="1"/>
        <v>19</v>
      </c>
      <c r="D17" s="6">
        <f t="shared" si="1"/>
        <v>35051247</v>
      </c>
      <c r="E17" s="6">
        <v>116</v>
      </c>
      <c r="F17" s="6">
        <v>14</v>
      </c>
      <c r="G17" s="6">
        <v>28765681</v>
      </c>
      <c r="H17" s="6">
        <v>28</v>
      </c>
      <c r="I17" s="6">
        <v>5</v>
      </c>
      <c r="J17" s="6">
        <v>6285566</v>
      </c>
    </row>
    <row r="18" spans="1:10" ht="27.95" customHeight="1" x14ac:dyDescent="0.25">
      <c r="A18" s="10" t="s">
        <v>18</v>
      </c>
      <c r="B18" s="11">
        <f t="shared" si="2"/>
        <v>176</v>
      </c>
      <c r="C18" s="11">
        <f t="shared" si="1"/>
        <v>19</v>
      </c>
      <c r="D18" s="11">
        <f t="shared" si="1"/>
        <v>36809884</v>
      </c>
      <c r="E18" s="11">
        <v>140</v>
      </c>
      <c r="F18" s="11">
        <v>14</v>
      </c>
      <c r="G18" s="11">
        <v>30944140</v>
      </c>
      <c r="H18" s="11">
        <v>36</v>
      </c>
      <c r="I18" s="11">
        <v>5</v>
      </c>
      <c r="J18" s="11">
        <v>5865744</v>
      </c>
    </row>
    <row r="19" spans="1:10" s="12" customFormat="1" ht="48" customHeight="1" x14ac:dyDescent="0.25">
      <c r="A19" s="18" t="s">
        <v>22</v>
      </c>
      <c r="B19" s="18"/>
      <c r="C19" s="18"/>
      <c r="D19" s="18"/>
      <c r="E19" s="18"/>
      <c r="F19" s="18"/>
      <c r="G19" s="18"/>
      <c r="H19" s="19"/>
      <c r="I19" s="19"/>
      <c r="J19" s="19"/>
    </row>
  </sheetData>
  <mergeCells count="13">
    <mergeCell ref="A1:J1"/>
    <mergeCell ref="A19:J19"/>
    <mergeCell ref="A3:A5"/>
    <mergeCell ref="B3:D3"/>
    <mergeCell ref="E3:G3"/>
    <mergeCell ref="H3:J3"/>
    <mergeCell ref="B4:C4"/>
    <mergeCell ref="D4:D5"/>
    <mergeCell ref="E4:F4"/>
    <mergeCell ref="G4:G5"/>
    <mergeCell ref="H4:I4"/>
    <mergeCell ref="J4:J5"/>
    <mergeCell ref="B2:I2"/>
  </mergeCells>
  <phoneticPr fontId="4" type="noConversion"/>
  <printOptions horizontalCentered="1"/>
  <pageMargins left="0.15748031496062992" right="0.15748031496062992" top="0.78740157480314965" bottom="0.59055118110236227" header="0.31496062992125984" footer="0.31496062992125984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J19"/>
  <sheetViews>
    <sheetView view="pageBreakPreview" zoomScale="80" zoomScaleNormal="80" zoomScaleSheetLayoutView="80" workbookViewId="0">
      <pane xSplit="1" ySplit="5" topLeftCell="B6" activePane="bottomRight" state="frozen"/>
      <selection sqref="A1:J1"/>
      <selection pane="topRight" sqref="A1:J1"/>
      <selection pane="bottomLeft" sqref="A1:J1"/>
      <selection pane="bottomRight" activeCell="A2" sqref="A2"/>
    </sheetView>
  </sheetViews>
  <sheetFormatPr defaultColWidth="9" defaultRowHeight="15" x14ac:dyDescent="0.25"/>
  <cols>
    <col min="1" max="1" width="11.25" style="1" customWidth="1"/>
    <col min="2" max="2" width="7.125" style="2" bestFit="1" customWidth="1"/>
    <col min="3" max="3" width="7.625" style="2" customWidth="1"/>
    <col min="4" max="4" width="12.5" style="2" bestFit="1" customWidth="1"/>
    <col min="5" max="5" width="7.125" style="2" bestFit="1" customWidth="1"/>
    <col min="6" max="6" width="7.625" style="2" customWidth="1"/>
    <col min="7" max="7" width="11.5" style="2" bestFit="1" customWidth="1"/>
    <col min="8" max="8" width="7.125" style="2" bestFit="1" customWidth="1"/>
    <col min="9" max="9" width="7.625" style="2" customWidth="1"/>
    <col min="10" max="10" width="11.5" style="2" bestFit="1" customWidth="1"/>
    <col min="11" max="16384" width="9" style="2"/>
  </cols>
  <sheetData>
    <row r="1" spans="1:10" ht="30" customHeight="1" x14ac:dyDescent="0.25">
      <c r="A1" s="16" t="s">
        <v>19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ht="18" customHeight="1" x14ac:dyDescent="0.25">
      <c r="C2" s="1"/>
      <c r="D2" s="1"/>
      <c r="F2" s="15" t="s">
        <v>3</v>
      </c>
      <c r="J2" s="8" t="s">
        <v>6</v>
      </c>
    </row>
    <row r="3" spans="1:10" s="1" customFormat="1" ht="24.95" customHeight="1" x14ac:dyDescent="0.25">
      <c r="A3" s="20" t="s">
        <v>4</v>
      </c>
      <c r="B3" s="22" t="s">
        <v>23</v>
      </c>
      <c r="C3" s="23"/>
      <c r="D3" s="23"/>
      <c r="E3" s="24" t="s">
        <v>0</v>
      </c>
      <c r="F3" s="24"/>
      <c r="G3" s="24"/>
      <c r="H3" s="24" t="s">
        <v>1</v>
      </c>
      <c r="I3" s="24"/>
      <c r="J3" s="25"/>
    </row>
    <row r="4" spans="1:10" ht="21" customHeight="1" x14ac:dyDescent="0.25">
      <c r="A4" s="21"/>
      <c r="B4" s="26" t="s">
        <v>20</v>
      </c>
      <c r="C4" s="23"/>
      <c r="D4" s="24" t="s">
        <v>2</v>
      </c>
      <c r="E4" s="26" t="s">
        <v>20</v>
      </c>
      <c r="F4" s="23"/>
      <c r="G4" s="24" t="s">
        <v>2</v>
      </c>
      <c r="H4" s="26" t="s">
        <v>20</v>
      </c>
      <c r="I4" s="23"/>
      <c r="J4" s="25" t="s">
        <v>2</v>
      </c>
    </row>
    <row r="5" spans="1:10" ht="17.45" customHeight="1" x14ac:dyDescent="0.25">
      <c r="A5" s="21"/>
      <c r="B5" s="3"/>
      <c r="C5" s="7" t="s">
        <v>5</v>
      </c>
      <c r="D5" s="24"/>
      <c r="E5" s="4"/>
      <c r="F5" s="7" t="s">
        <v>5</v>
      </c>
      <c r="G5" s="24"/>
      <c r="H5" s="4"/>
      <c r="I5" s="7" t="s">
        <v>5</v>
      </c>
      <c r="J5" s="25"/>
    </row>
    <row r="6" spans="1:10" ht="27.95" customHeight="1" x14ac:dyDescent="0.25">
      <c r="A6" s="13" t="s">
        <v>21</v>
      </c>
      <c r="B6" s="5">
        <f t="shared" ref="B6:J6" si="0">SUM(B7:B18)</f>
        <v>769</v>
      </c>
      <c r="C6" s="5">
        <f t="shared" si="0"/>
        <v>117</v>
      </c>
      <c r="D6" s="5">
        <f t="shared" si="0"/>
        <v>144700068</v>
      </c>
      <c r="E6" s="5">
        <f t="shared" si="0"/>
        <v>611</v>
      </c>
      <c r="F6" s="5">
        <f t="shared" si="0"/>
        <v>90</v>
      </c>
      <c r="G6" s="5">
        <f t="shared" si="0"/>
        <v>119803017</v>
      </c>
      <c r="H6" s="5">
        <f t="shared" si="0"/>
        <v>158</v>
      </c>
      <c r="I6" s="5">
        <f t="shared" si="0"/>
        <v>27</v>
      </c>
      <c r="J6" s="5">
        <f t="shared" si="0"/>
        <v>24897051</v>
      </c>
    </row>
    <row r="7" spans="1:10" ht="27.95" customHeight="1" x14ac:dyDescent="0.25">
      <c r="A7" s="9" t="s">
        <v>7</v>
      </c>
      <c r="B7" s="6">
        <f>E7+H7</f>
        <v>0</v>
      </c>
      <c r="C7" s="6">
        <f t="shared" ref="C7:C18" si="1">F7+I7</f>
        <v>0</v>
      </c>
      <c r="D7" s="6">
        <f t="shared" ref="D7:D18" si="2">G7+J7</f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</row>
    <row r="8" spans="1:10" ht="27.95" customHeight="1" x14ac:dyDescent="0.25">
      <c r="A8" s="9" t="s">
        <v>8</v>
      </c>
      <c r="B8" s="6">
        <f t="shared" ref="B8:B18" si="3">E8+H8</f>
        <v>0</v>
      </c>
      <c r="C8" s="6">
        <f t="shared" si="1"/>
        <v>1</v>
      </c>
      <c r="D8" s="6">
        <f t="shared" si="2"/>
        <v>314160</v>
      </c>
      <c r="E8" s="6">
        <v>0</v>
      </c>
      <c r="F8" s="6">
        <v>1</v>
      </c>
      <c r="G8" s="6">
        <v>314160</v>
      </c>
      <c r="H8" s="6">
        <v>0</v>
      </c>
      <c r="I8" s="6">
        <v>0</v>
      </c>
      <c r="J8" s="6">
        <v>0</v>
      </c>
    </row>
    <row r="9" spans="1:10" ht="27.95" customHeight="1" x14ac:dyDescent="0.25">
      <c r="A9" s="9" t="s">
        <v>9</v>
      </c>
      <c r="B9" s="6">
        <f t="shared" si="3"/>
        <v>19</v>
      </c>
      <c r="C9" s="6">
        <f t="shared" si="1"/>
        <v>9</v>
      </c>
      <c r="D9" s="6">
        <f t="shared" si="2"/>
        <v>3024391</v>
      </c>
      <c r="E9" s="6">
        <v>17</v>
      </c>
      <c r="F9" s="6">
        <v>8</v>
      </c>
      <c r="G9" s="6">
        <v>2594506</v>
      </c>
      <c r="H9" s="6">
        <v>2</v>
      </c>
      <c r="I9" s="6">
        <v>1</v>
      </c>
      <c r="J9" s="6">
        <v>429885</v>
      </c>
    </row>
    <row r="10" spans="1:10" ht="27.95" customHeight="1" x14ac:dyDescent="0.25">
      <c r="A10" s="9" t="s">
        <v>10</v>
      </c>
      <c r="B10" s="6">
        <f t="shared" si="3"/>
        <v>44</v>
      </c>
      <c r="C10" s="6">
        <f t="shared" si="1"/>
        <v>12</v>
      </c>
      <c r="D10" s="6">
        <f t="shared" si="2"/>
        <v>5021585</v>
      </c>
      <c r="E10" s="6">
        <v>31</v>
      </c>
      <c r="F10" s="6">
        <v>7</v>
      </c>
      <c r="G10" s="6">
        <v>3389206</v>
      </c>
      <c r="H10" s="6">
        <v>13</v>
      </c>
      <c r="I10" s="6">
        <v>5</v>
      </c>
      <c r="J10" s="6">
        <v>1632379</v>
      </c>
    </row>
    <row r="11" spans="1:10" ht="27.95" customHeight="1" x14ac:dyDescent="0.25">
      <c r="A11" s="9" t="s">
        <v>11</v>
      </c>
      <c r="B11" s="6">
        <f t="shared" si="3"/>
        <v>64</v>
      </c>
      <c r="C11" s="6">
        <f t="shared" si="1"/>
        <v>9</v>
      </c>
      <c r="D11" s="6">
        <f t="shared" si="2"/>
        <v>7178288</v>
      </c>
      <c r="E11" s="6">
        <v>51</v>
      </c>
      <c r="F11" s="6">
        <v>7</v>
      </c>
      <c r="G11" s="6">
        <v>6103148</v>
      </c>
      <c r="H11" s="6">
        <v>13</v>
      </c>
      <c r="I11" s="6">
        <v>2</v>
      </c>
      <c r="J11" s="6">
        <v>1075140</v>
      </c>
    </row>
    <row r="12" spans="1:10" ht="27.95" customHeight="1" x14ac:dyDescent="0.25">
      <c r="A12" s="9" t="s">
        <v>12</v>
      </c>
      <c r="B12" s="6">
        <f t="shared" si="3"/>
        <v>50</v>
      </c>
      <c r="C12" s="6">
        <f t="shared" si="1"/>
        <v>6</v>
      </c>
      <c r="D12" s="6">
        <f t="shared" si="2"/>
        <v>6420185</v>
      </c>
      <c r="E12" s="6">
        <v>37</v>
      </c>
      <c r="F12" s="6">
        <v>5</v>
      </c>
      <c r="G12" s="6">
        <v>4355708</v>
      </c>
      <c r="H12" s="6">
        <v>13</v>
      </c>
      <c r="I12" s="6">
        <v>1</v>
      </c>
      <c r="J12" s="6">
        <v>2064477</v>
      </c>
    </row>
    <row r="13" spans="1:10" ht="27.95" customHeight="1" x14ac:dyDescent="0.25">
      <c r="A13" s="9" t="s">
        <v>13</v>
      </c>
      <c r="B13" s="6">
        <f t="shared" si="3"/>
        <v>51</v>
      </c>
      <c r="C13" s="6">
        <f t="shared" si="1"/>
        <v>12</v>
      </c>
      <c r="D13" s="6">
        <f t="shared" si="2"/>
        <v>7391127</v>
      </c>
      <c r="E13" s="6">
        <v>37</v>
      </c>
      <c r="F13" s="6">
        <v>7</v>
      </c>
      <c r="G13" s="6">
        <v>5356537</v>
      </c>
      <c r="H13" s="6">
        <v>14</v>
      </c>
      <c r="I13" s="6">
        <v>5</v>
      </c>
      <c r="J13" s="6">
        <v>2034590</v>
      </c>
    </row>
    <row r="14" spans="1:10" ht="27.95" customHeight="1" x14ac:dyDescent="0.25">
      <c r="A14" s="9" t="s">
        <v>14</v>
      </c>
      <c r="B14" s="6">
        <f t="shared" si="3"/>
        <v>66</v>
      </c>
      <c r="C14" s="6">
        <f t="shared" si="1"/>
        <v>7</v>
      </c>
      <c r="D14" s="6">
        <f t="shared" si="2"/>
        <v>11296107</v>
      </c>
      <c r="E14" s="6">
        <v>49</v>
      </c>
      <c r="F14" s="6">
        <v>5</v>
      </c>
      <c r="G14" s="6">
        <v>9362155</v>
      </c>
      <c r="H14" s="6">
        <v>17</v>
      </c>
      <c r="I14" s="6">
        <v>2</v>
      </c>
      <c r="J14" s="6">
        <v>1933952</v>
      </c>
    </row>
    <row r="15" spans="1:10" ht="27.95" customHeight="1" x14ac:dyDescent="0.25">
      <c r="A15" s="9" t="s">
        <v>15</v>
      </c>
      <c r="B15" s="6">
        <f t="shared" si="3"/>
        <v>95</v>
      </c>
      <c r="C15" s="6">
        <f t="shared" si="1"/>
        <v>12</v>
      </c>
      <c r="D15" s="6">
        <f t="shared" si="2"/>
        <v>19771903</v>
      </c>
      <c r="E15" s="6">
        <v>82</v>
      </c>
      <c r="F15" s="6">
        <v>8</v>
      </c>
      <c r="G15" s="6">
        <v>16943871</v>
      </c>
      <c r="H15" s="6">
        <v>13</v>
      </c>
      <c r="I15" s="6">
        <v>4</v>
      </c>
      <c r="J15" s="6">
        <v>2828032</v>
      </c>
    </row>
    <row r="16" spans="1:10" ht="27.95" customHeight="1" x14ac:dyDescent="0.25">
      <c r="A16" s="9" t="s">
        <v>16</v>
      </c>
      <c r="B16" s="6">
        <f t="shared" si="3"/>
        <v>100</v>
      </c>
      <c r="C16" s="6">
        <f t="shared" si="1"/>
        <v>9</v>
      </c>
      <c r="D16" s="6">
        <f t="shared" si="2"/>
        <v>21998416</v>
      </c>
      <c r="E16" s="6">
        <v>77</v>
      </c>
      <c r="F16" s="6">
        <v>7</v>
      </c>
      <c r="G16" s="6">
        <v>18737652</v>
      </c>
      <c r="H16" s="6">
        <v>23</v>
      </c>
      <c r="I16" s="6">
        <v>2</v>
      </c>
      <c r="J16" s="6">
        <v>3260764</v>
      </c>
    </row>
    <row r="17" spans="1:10" ht="27.95" customHeight="1" x14ac:dyDescent="0.25">
      <c r="A17" s="9" t="s">
        <v>17</v>
      </c>
      <c r="B17" s="6">
        <f t="shared" si="3"/>
        <v>135</v>
      </c>
      <c r="C17" s="6">
        <f t="shared" si="1"/>
        <v>22</v>
      </c>
      <c r="D17" s="6">
        <f t="shared" si="2"/>
        <v>32238713</v>
      </c>
      <c r="E17" s="6">
        <v>112</v>
      </c>
      <c r="F17" s="6">
        <v>19</v>
      </c>
      <c r="G17" s="6">
        <v>27178839</v>
      </c>
      <c r="H17" s="6">
        <v>23</v>
      </c>
      <c r="I17" s="6">
        <v>3</v>
      </c>
      <c r="J17" s="6">
        <v>5059874</v>
      </c>
    </row>
    <row r="18" spans="1:10" ht="27.95" customHeight="1" x14ac:dyDescent="0.25">
      <c r="A18" s="10" t="s">
        <v>18</v>
      </c>
      <c r="B18" s="11">
        <f t="shared" si="3"/>
        <v>145</v>
      </c>
      <c r="C18" s="11">
        <f t="shared" si="1"/>
        <v>18</v>
      </c>
      <c r="D18" s="11">
        <f t="shared" si="2"/>
        <v>30045193</v>
      </c>
      <c r="E18" s="11">
        <v>118</v>
      </c>
      <c r="F18" s="11">
        <v>16</v>
      </c>
      <c r="G18" s="11">
        <v>25467235</v>
      </c>
      <c r="H18" s="11">
        <v>27</v>
      </c>
      <c r="I18" s="11">
        <v>2</v>
      </c>
      <c r="J18" s="11">
        <v>4577958</v>
      </c>
    </row>
    <row r="19" spans="1:10" s="12" customFormat="1" ht="48" customHeight="1" x14ac:dyDescent="0.25">
      <c r="A19" s="18" t="s">
        <v>22</v>
      </c>
      <c r="B19" s="18"/>
      <c r="C19" s="18"/>
      <c r="D19" s="18"/>
      <c r="E19" s="18"/>
      <c r="F19" s="18"/>
      <c r="G19" s="18"/>
      <c r="H19" s="19"/>
      <c r="I19" s="19"/>
      <c r="J19" s="19"/>
    </row>
  </sheetData>
  <mergeCells count="12">
    <mergeCell ref="A1:J1"/>
    <mergeCell ref="A19:J19"/>
    <mergeCell ref="A3:A5"/>
    <mergeCell ref="B3:D3"/>
    <mergeCell ref="E3:G3"/>
    <mergeCell ref="H3:J3"/>
    <mergeCell ref="J4:J5"/>
    <mergeCell ref="B4:C4"/>
    <mergeCell ref="D4:D5"/>
    <mergeCell ref="E4:F4"/>
    <mergeCell ref="G4:G5"/>
    <mergeCell ref="H4:I4"/>
  </mergeCells>
  <phoneticPr fontId="4" type="noConversion"/>
  <printOptions horizontalCentered="1"/>
  <pageMargins left="0.15748031496062992" right="0.15748031496062992" top="0.78740157480314965" bottom="0.59055118110236227" header="0.31496062992125984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'113年'!Print_Titles</vt:lpstr>
      <vt:lpstr>'114年'!Print_Titles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2021-03-11T06:28:06Z</dcterms:created>
  <dcterms:modified xsi:type="dcterms:W3CDTF">2026-02-13T07:56:23Z</dcterms:modified>
</cp:coreProperties>
</file>