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89BF1847-B80B-44E8-A2CB-0DD9BE2756F3}" xr6:coauthVersionLast="47" xr6:coauthVersionMax="47" xr10:uidLastSave="{00000000-0000-0000-0000-000000000000}"/>
  <bookViews>
    <workbookView xWindow="2475" yWindow="780" windowWidth="15450" windowHeight="1377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5" l="1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B6" i="5" s="1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C6" i="5" l="1"/>
  <c r="D6" i="5"/>
  <c r="D28" i="4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<sst xmlns="http://schemas.openxmlformats.org/spreadsheetml/2006/main" count="80" uniqueCount="35">
  <si>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</si>
  <si>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</si>
  <si>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</si>
  <si>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</si>
  <si>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</si>
  <si>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</si>
  <si>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</si>
  <si>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</si>
  <si>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</si>
  <si>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</si>
  <si>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</si>
  <si>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</si>
  <si>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</si>
  <si>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</si>
  <si>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</si>
  <si>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</si>
  <si>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</si>
  <si>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</si>
  <si>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</si>
  <si>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</si>
  <si>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</si>
  <si>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</si>
  <si>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</si>
  <si>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</si>
  <si>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</si>
  <si>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</si>
  <si>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</si>
  <si>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</si>
  <si>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</si>
  <si>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</si>
  <si>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t>勞工保險遺屬年金給付人數、金額及首發人數－按性別及縣市分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</si>
  <si>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</si>
  <si>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t>註：年金給付年度核付人數採年底數，首發則為全年累計數。</t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</si>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</sst>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936A-18F7-4CB0-8431-ECE65D9B3244}">
  <dimension ref="A1:L29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9.125" style="1" customWidth="1"/>
    <col min="2" max="2" width="7.25" style="2" bestFit="1" customWidth="1"/>
    <col min="3" max="3" width="7.625" style="2" customWidth="1"/>
    <col min="4" max="4" width="14.375" style="2" customWidth="1"/>
    <col min="5" max="5" width="7.25" style="2" bestFit="1" customWidth="1"/>
    <col min="6" max="6" width="7.625" style="2" customWidth="1"/>
    <col min="7" max="7" width="14.375" style="2" customWidth="1"/>
    <col min="8" max="8" width="7.25" style="2" bestFit="1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>
      <c r="A1" s="15" t="s">
        <v>30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8" customHeight="1">
      <c r="B2" s="26" t="s">
        <v>34</v>
      </c>
      <c r="C2" s="27"/>
      <c r="D2" s="27"/>
      <c r="E2" s="27"/>
      <c r="F2" s="27"/>
      <c r="G2" s="27"/>
      <c r="H2" s="27"/>
      <c r="I2" s="27"/>
      <c r="J2" s="10" t="s">
        <v>29</v>
      </c>
    </row>
    <row r="3" spans="1:10" s="1" customFormat="1" ht="24.95" customHeight="1">
      <c r="A3" s="19" t="s">
        <v>27</v>
      </c>
      <c r="B3" s="21" t="s">
        <v>33</v>
      </c>
      <c r="C3" s="22"/>
      <c r="D3" s="22"/>
      <c r="E3" s="23" t="s">
        <v>0</v>
      </c>
      <c r="F3" s="23"/>
      <c r="G3" s="23"/>
      <c r="H3" s="23" t="s">
        <v>1</v>
      </c>
      <c r="I3" s="23"/>
      <c r="J3" s="24"/>
    </row>
    <row r="4" spans="1:10" ht="21" customHeight="1">
      <c r="A4" s="20"/>
      <c r="B4" s="25" t="s">
        <v>31</v>
      </c>
      <c r="C4" s="22"/>
      <c r="D4" s="23" t="s">
        <v>2</v>
      </c>
      <c r="E4" s="25" t="s">
        <v>31</v>
      </c>
      <c r="F4" s="22"/>
      <c r="G4" s="23" t="s">
        <v>2</v>
      </c>
      <c r="H4" s="25" t="s">
        <v>31</v>
      </c>
      <c r="I4" s="22"/>
      <c r="J4" s="24" t="s">
        <v>2</v>
      </c>
    </row>
    <row r="5" spans="1:10" ht="17.45" customHeight="1">
      <c r="A5" s="20"/>
      <c r="B5" s="3"/>
      <c r="C5" s="13" t="s">
        <v>28</v>
      </c>
      <c r="D5" s="23"/>
      <c r="E5" s="4"/>
      <c r="F5" s="13" t="s">
        <v>28</v>
      </c>
      <c r="G5" s="23"/>
      <c r="H5" s="4"/>
      <c r="I5" s="13" t="s">
        <v>28</v>
      </c>
      <c r="J5" s="24"/>
    </row>
    <row r="6" spans="1:10" ht="24.6" customHeight="1">
      <c r="A6" s="5" t="s">
        <v>3</v>
      </c>
      <c r="B6" s="6">
        <f t="shared" ref="B6:D6" si="0">SUM(B7:B28)</f>
        <v>61658</v>
      </c>
      <c r="C6" s="6">
        <f t="shared" si="0"/>
        <v>8282</v>
      </c>
      <c r="D6" s="6">
        <f t="shared" si="0"/>
        <v>9081765378</v>
      </c>
      <c r="E6" s="6">
        <f>SUM(E7:E28)</f>
        <v>47240</v>
      </c>
      <c r="F6" s="6">
        <f t="shared" ref="F6:J6" si="1">SUM(F7:F28)</f>
        <v>6058</v>
      </c>
      <c r="G6" s="6">
        <f t="shared" si="1"/>
        <v>7282003102</v>
      </c>
      <c r="H6" s="6">
        <f t="shared" si="1"/>
        <v>14418</v>
      </c>
      <c r="I6" s="6">
        <f t="shared" si="1"/>
        <v>2224</v>
      </c>
      <c r="J6" s="6">
        <f t="shared" si="1"/>
        <v>1799762276</v>
      </c>
    </row>
    <row r="7" spans="1:10" ht="24.6" customHeight="1">
      <c r="A7" s="5" t="s">
        <v>20</v>
      </c>
      <c r="B7" s="6">
        <f>E7+H7</f>
        <v>8063</v>
      </c>
      <c r="C7" s="6">
        <f t="shared" ref="C7:D28" si="2">F7+I7</f>
        <v>1073</v>
      </c>
      <c r="D7" s="6">
        <f t="shared" si="2"/>
        <v>1206553177</v>
      </c>
      <c r="E7" s="6">
        <v>6213</v>
      </c>
      <c r="F7" s="6">
        <v>789</v>
      </c>
      <c r="G7" s="6">
        <v>969761691</v>
      </c>
      <c r="H7" s="6">
        <v>1850</v>
      </c>
      <c r="I7" s="6">
        <v>284</v>
      </c>
      <c r="J7" s="6">
        <v>236791486</v>
      </c>
    </row>
    <row r="8" spans="1:10" ht="24.6" customHeight="1">
      <c r="A8" s="5" t="s">
        <v>21</v>
      </c>
      <c r="B8" s="6">
        <f t="shared" ref="B8:B28" si="3">E8+H8</f>
        <v>11084</v>
      </c>
      <c r="C8" s="6">
        <f t="shared" si="2"/>
        <v>1528</v>
      </c>
      <c r="D8" s="6">
        <f t="shared" si="2"/>
        <v>1740564017</v>
      </c>
      <c r="E8" s="6">
        <v>8334</v>
      </c>
      <c r="F8" s="6">
        <v>1110</v>
      </c>
      <c r="G8" s="6">
        <v>1351067384</v>
      </c>
      <c r="H8" s="6">
        <v>2750</v>
      </c>
      <c r="I8" s="6">
        <v>418</v>
      </c>
      <c r="J8" s="6">
        <v>389496633</v>
      </c>
    </row>
    <row r="9" spans="1:10" ht="24.6" customHeight="1">
      <c r="A9" s="5" t="s">
        <v>25</v>
      </c>
      <c r="B9" s="6">
        <f t="shared" si="3"/>
        <v>5070</v>
      </c>
      <c r="C9" s="6">
        <f t="shared" si="2"/>
        <v>682</v>
      </c>
      <c r="D9" s="6">
        <f t="shared" si="2"/>
        <v>796855219</v>
      </c>
      <c r="E9" s="6">
        <v>3984</v>
      </c>
      <c r="F9" s="6">
        <v>521</v>
      </c>
      <c r="G9" s="6">
        <v>652572791</v>
      </c>
      <c r="H9" s="6">
        <v>1086</v>
      </c>
      <c r="I9" s="6">
        <v>161</v>
      </c>
      <c r="J9" s="6">
        <v>144282428</v>
      </c>
    </row>
    <row r="10" spans="1:10" ht="24.6" customHeight="1">
      <c r="A10" s="5" t="s">
        <v>22</v>
      </c>
      <c r="B10" s="6">
        <f t="shared" si="3"/>
        <v>6715</v>
      </c>
      <c r="C10" s="6">
        <f t="shared" si="2"/>
        <v>825</v>
      </c>
      <c r="D10" s="6">
        <f t="shared" si="2"/>
        <v>960477729</v>
      </c>
      <c r="E10" s="6">
        <v>5231</v>
      </c>
      <c r="F10" s="6">
        <v>621</v>
      </c>
      <c r="G10" s="6">
        <v>777246776</v>
      </c>
      <c r="H10" s="6">
        <v>1484</v>
      </c>
      <c r="I10" s="6">
        <v>204</v>
      </c>
      <c r="J10" s="6">
        <v>183230953</v>
      </c>
    </row>
    <row r="11" spans="1:10" ht="24.6" customHeight="1">
      <c r="A11" s="5" t="s">
        <v>23</v>
      </c>
      <c r="B11" s="6">
        <f t="shared" si="3"/>
        <v>4293</v>
      </c>
      <c r="C11" s="6">
        <f t="shared" si="2"/>
        <v>650</v>
      </c>
      <c r="D11" s="6">
        <f t="shared" si="2"/>
        <v>557679166</v>
      </c>
      <c r="E11" s="6">
        <v>3251</v>
      </c>
      <c r="F11" s="6">
        <v>472</v>
      </c>
      <c r="G11" s="6">
        <v>445002890</v>
      </c>
      <c r="H11" s="6">
        <v>1042</v>
      </c>
      <c r="I11" s="6">
        <v>178</v>
      </c>
      <c r="J11" s="6">
        <v>112676276</v>
      </c>
    </row>
    <row r="12" spans="1:10" ht="24.6" customHeight="1">
      <c r="A12" s="5" t="s">
        <v>24</v>
      </c>
      <c r="B12" s="6">
        <f t="shared" si="3"/>
        <v>8468</v>
      </c>
      <c r="C12" s="6">
        <f t="shared" si="2"/>
        <v>1051</v>
      </c>
      <c r="D12" s="6">
        <f t="shared" si="2"/>
        <v>1281201027</v>
      </c>
      <c r="E12" s="6">
        <v>6693</v>
      </c>
      <c r="F12" s="6">
        <v>781</v>
      </c>
      <c r="G12" s="6">
        <v>1072288879</v>
      </c>
      <c r="H12" s="6">
        <v>1775</v>
      </c>
      <c r="I12" s="6">
        <v>270</v>
      </c>
      <c r="J12" s="6">
        <v>208912148</v>
      </c>
    </row>
    <row r="13" spans="1:10" ht="24.6" customHeight="1">
      <c r="A13" s="7" t="s">
        <v>4</v>
      </c>
      <c r="B13" s="8">
        <f t="shared" si="3"/>
        <v>1501</v>
      </c>
      <c r="C13" s="8">
        <f t="shared" si="2"/>
        <v>185</v>
      </c>
      <c r="D13" s="8">
        <f t="shared" si="2"/>
        <v>218374876</v>
      </c>
      <c r="E13" s="8">
        <v>1040</v>
      </c>
      <c r="F13" s="8">
        <v>125</v>
      </c>
      <c r="G13" s="8">
        <v>158416746</v>
      </c>
      <c r="H13" s="8">
        <v>461</v>
      </c>
      <c r="I13" s="8">
        <v>60</v>
      </c>
      <c r="J13" s="8">
        <v>59958130</v>
      </c>
    </row>
    <row r="14" spans="1:10" ht="24.6" customHeight="1">
      <c r="A14" s="7" t="s">
        <v>5</v>
      </c>
      <c r="B14" s="8">
        <f t="shared" si="3"/>
        <v>1317</v>
      </c>
      <c r="C14" s="8">
        <f t="shared" si="2"/>
        <v>153</v>
      </c>
      <c r="D14" s="8">
        <f t="shared" si="2"/>
        <v>215573027</v>
      </c>
      <c r="E14" s="8">
        <v>1019</v>
      </c>
      <c r="F14" s="8">
        <v>112</v>
      </c>
      <c r="G14" s="8">
        <v>172927871</v>
      </c>
      <c r="H14" s="8">
        <v>298</v>
      </c>
      <c r="I14" s="8">
        <v>41</v>
      </c>
      <c r="J14" s="8">
        <v>42645156</v>
      </c>
    </row>
    <row r="15" spans="1:10" ht="24.6" customHeight="1">
      <c r="A15" s="7" t="s">
        <v>6</v>
      </c>
      <c r="B15" s="8">
        <f t="shared" si="3"/>
        <v>1454</v>
      </c>
      <c r="C15" s="8">
        <f t="shared" si="2"/>
        <v>192</v>
      </c>
      <c r="D15" s="8">
        <f t="shared" si="2"/>
        <v>218750259</v>
      </c>
      <c r="E15" s="8">
        <v>1124</v>
      </c>
      <c r="F15" s="8">
        <v>144</v>
      </c>
      <c r="G15" s="8">
        <v>177980248</v>
      </c>
      <c r="H15" s="8">
        <v>330</v>
      </c>
      <c r="I15" s="8">
        <v>48</v>
      </c>
      <c r="J15" s="8">
        <v>40770011</v>
      </c>
    </row>
    <row r="16" spans="1:10" ht="24.6" customHeight="1">
      <c r="A16" s="7" t="s">
        <v>7</v>
      </c>
      <c r="B16" s="8">
        <f t="shared" si="3"/>
        <v>2954</v>
      </c>
      <c r="C16" s="8">
        <f t="shared" si="2"/>
        <v>454</v>
      </c>
      <c r="D16" s="8">
        <f t="shared" si="2"/>
        <v>383628079</v>
      </c>
      <c r="E16" s="8">
        <v>2282</v>
      </c>
      <c r="F16" s="8">
        <v>314</v>
      </c>
      <c r="G16" s="8">
        <v>312884473</v>
      </c>
      <c r="H16" s="8">
        <v>672</v>
      </c>
      <c r="I16" s="8">
        <v>140</v>
      </c>
      <c r="J16" s="8">
        <v>70743606</v>
      </c>
    </row>
    <row r="17" spans="1:12" ht="24.6" customHeight="1">
      <c r="A17" s="7" t="s">
        <v>8</v>
      </c>
      <c r="B17" s="8">
        <f t="shared" si="3"/>
        <v>1269</v>
      </c>
      <c r="C17" s="8">
        <f t="shared" si="2"/>
        <v>184</v>
      </c>
      <c r="D17" s="8">
        <f t="shared" si="2"/>
        <v>172731734</v>
      </c>
      <c r="E17" s="8">
        <v>910</v>
      </c>
      <c r="F17" s="8">
        <v>130</v>
      </c>
      <c r="G17" s="8">
        <v>133355380</v>
      </c>
      <c r="H17" s="8">
        <v>359</v>
      </c>
      <c r="I17" s="8">
        <v>54</v>
      </c>
      <c r="J17" s="8">
        <v>39376354</v>
      </c>
    </row>
    <row r="18" spans="1:12" ht="24.6" customHeight="1">
      <c r="A18" s="7" t="s">
        <v>9</v>
      </c>
      <c r="B18" s="8">
        <f t="shared" si="3"/>
        <v>1885</v>
      </c>
      <c r="C18" s="8">
        <f t="shared" si="2"/>
        <v>288</v>
      </c>
      <c r="D18" s="8">
        <f t="shared" si="2"/>
        <v>248854787</v>
      </c>
      <c r="E18" s="8">
        <v>1446</v>
      </c>
      <c r="F18" s="8">
        <v>216</v>
      </c>
      <c r="G18" s="8">
        <v>202560773</v>
      </c>
      <c r="H18" s="8">
        <v>439</v>
      </c>
      <c r="I18" s="8">
        <v>72</v>
      </c>
      <c r="J18" s="8">
        <v>46294014</v>
      </c>
    </row>
    <row r="19" spans="1:12" ht="24.6" customHeight="1">
      <c r="A19" s="7" t="s">
        <v>10</v>
      </c>
      <c r="B19" s="8">
        <f t="shared" si="3"/>
        <v>702</v>
      </c>
      <c r="C19" s="8">
        <f t="shared" si="2"/>
        <v>103</v>
      </c>
      <c r="D19" s="8">
        <f t="shared" si="2"/>
        <v>98889866</v>
      </c>
      <c r="E19" s="8">
        <v>561</v>
      </c>
      <c r="F19" s="8">
        <v>78</v>
      </c>
      <c r="G19" s="8">
        <v>82335880</v>
      </c>
      <c r="H19" s="8">
        <v>141</v>
      </c>
      <c r="I19" s="8">
        <v>25</v>
      </c>
      <c r="J19" s="8">
        <v>16553986</v>
      </c>
    </row>
    <row r="20" spans="1:12" ht="24.6" customHeight="1">
      <c r="A20" s="7" t="s">
        <v>11</v>
      </c>
      <c r="B20" s="8">
        <f t="shared" si="3"/>
        <v>1826</v>
      </c>
      <c r="C20" s="8">
        <f t="shared" si="2"/>
        <v>230</v>
      </c>
      <c r="D20" s="8">
        <f t="shared" si="2"/>
        <v>235762183</v>
      </c>
      <c r="E20" s="8">
        <v>1400</v>
      </c>
      <c r="F20" s="8">
        <v>163</v>
      </c>
      <c r="G20" s="8">
        <v>189716608</v>
      </c>
      <c r="H20" s="8">
        <v>426</v>
      </c>
      <c r="I20" s="8">
        <v>67</v>
      </c>
      <c r="J20" s="8">
        <v>46045575</v>
      </c>
    </row>
    <row r="21" spans="1:12" ht="24.6" customHeight="1">
      <c r="A21" s="7" t="s">
        <v>12</v>
      </c>
      <c r="B21" s="8">
        <f t="shared" si="3"/>
        <v>434</v>
      </c>
      <c r="C21" s="8">
        <f t="shared" si="2"/>
        <v>60</v>
      </c>
      <c r="D21" s="8">
        <f t="shared" si="2"/>
        <v>53774224</v>
      </c>
      <c r="E21" s="8">
        <v>326</v>
      </c>
      <c r="F21" s="8">
        <v>39</v>
      </c>
      <c r="G21" s="8">
        <v>43183009</v>
      </c>
      <c r="H21" s="8">
        <v>108</v>
      </c>
      <c r="I21" s="8">
        <v>21</v>
      </c>
      <c r="J21" s="8">
        <v>10591215</v>
      </c>
    </row>
    <row r="22" spans="1:12" ht="24.6" customHeight="1">
      <c r="A22" s="7" t="s">
        <v>13</v>
      </c>
      <c r="B22" s="8">
        <f t="shared" si="3"/>
        <v>798</v>
      </c>
      <c r="C22" s="8">
        <f t="shared" si="2"/>
        <v>99</v>
      </c>
      <c r="D22" s="8">
        <f t="shared" si="2"/>
        <v>112657796</v>
      </c>
      <c r="E22" s="8">
        <v>592</v>
      </c>
      <c r="F22" s="8">
        <v>67</v>
      </c>
      <c r="G22" s="8">
        <v>89111790</v>
      </c>
      <c r="H22" s="8">
        <v>206</v>
      </c>
      <c r="I22" s="8">
        <v>32</v>
      </c>
      <c r="J22" s="8">
        <v>23546006</v>
      </c>
    </row>
    <row r="23" spans="1:12" ht="24.6" customHeight="1">
      <c r="A23" s="7" t="s">
        <v>14</v>
      </c>
      <c r="B23" s="8">
        <f t="shared" si="3"/>
        <v>172</v>
      </c>
      <c r="C23" s="8">
        <f t="shared" si="2"/>
        <v>21</v>
      </c>
      <c r="D23" s="8">
        <f t="shared" si="2"/>
        <v>24787519</v>
      </c>
      <c r="E23" s="8">
        <v>121</v>
      </c>
      <c r="F23" s="8">
        <v>16</v>
      </c>
      <c r="G23" s="8">
        <v>18445060</v>
      </c>
      <c r="H23" s="8">
        <v>51</v>
      </c>
      <c r="I23" s="8">
        <v>5</v>
      </c>
      <c r="J23" s="8">
        <v>6342459</v>
      </c>
    </row>
    <row r="24" spans="1:12" ht="24.6" customHeight="1">
      <c r="A24" s="7" t="s">
        <v>15</v>
      </c>
      <c r="B24" s="8">
        <f t="shared" si="3"/>
        <v>1042</v>
      </c>
      <c r="C24" s="8">
        <f t="shared" si="2"/>
        <v>137</v>
      </c>
      <c r="D24" s="8">
        <f t="shared" si="2"/>
        <v>160478485</v>
      </c>
      <c r="E24" s="8">
        <v>751</v>
      </c>
      <c r="F24" s="8">
        <v>98</v>
      </c>
      <c r="G24" s="8">
        <v>121665559</v>
      </c>
      <c r="H24" s="8">
        <v>291</v>
      </c>
      <c r="I24" s="8">
        <v>39</v>
      </c>
      <c r="J24" s="8">
        <v>38812926</v>
      </c>
    </row>
    <row r="25" spans="1:12" ht="24.6" customHeight="1">
      <c r="A25" s="7" t="s">
        <v>16</v>
      </c>
      <c r="B25" s="8">
        <f t="shared" si="3"/>
        <v>1454</v>
      </c>
      <c r="C25" s="8">
        <f t="shared" si="2"/>
        <v>189</v>
      </c>
      <c r="D25" s="8">
        <f t="shared" si="2"/>
        <v>238519075</v>
      </c>
      <c r="E25" s="8">
        <v>1108</v>
      </c>
      <c r="F25" s="8">
        <v>136</v>
      </c>
      <c r="G25" s="8">
        <v>186709175</v>
      </c>
      <c r="H25" s="8">
        <v>346</v>
      </c>
      <c r="I25" s="8">
        <v>53</v>
      </c>
      <c r="J25" s="8">
        <v>51809900</v>
      </c>
    </row>
    <row r="26" spans="1:12" ht="24.6" customHeight="1">
      <c r="A26" s="7" t="s">
        <v>17</v>
      </c>
      <c r="B26" s="8">
        <f t="shared" si="3"/>
        <v>947</v>
      </c>
      <c r="C26" s="8">
        <f t="shared" si="2"/>
        <v>150</v>
      </c>
      <c r="D26" s="8">
        <f t="shared" si="2"/>
        <v>117008242</v>
      </c>
      <c r="E26" s="8">
        <v>690</v>
      </c>
      <c r="F26" s="8">
        <v>106</v>
      </c>
      <c r="G26" s="8">
        <v>91604596</v>
      </c>
      <c r="H26" s="8">
        <v>257</v>
      </c>
      <c r="I26" s="8">
        <v>44</v>
      </c>
      <c r="J26" s="8">
        <v>25403646</v>
      </c>
    </row>
    <row r="27" spans="1:12" ht="24.6" customHeight="1">
      <c r="A27" s="7" t="s">
        <v>18</v>
      </c>
      <c r="B27" s="8">
        <f t="shared" si="3"/>
        <v>179</v>
      </c>
      <c r="C27" s="8">
        <f t="shared" si="2"/>
        <v>24</v>
      </c>
      <c r="D27" s="8">
        <f t="shared" si="2"/>
        <v>33714185</v>
      </c>
      <c r="E27" s="8">
        <v>137</v>
      </c>
      <c r="F27" s="8">
        <v>17</v>
      </c>
      <c r="G27" s="8">
        <v>28434809</v>
      </c>
      <c r="H27" s="8">
        <v>42</v>
      </c>
      <c r="I27" s="8">
        <v>7</v>
      </c>
      <c r="J27" s="8">
        <v>5279376</v>
      </c>
    </row>
    <row r="28" spans="1:12" ht="24.6" customHeight="1">
      <c r="A28" s="7" t="s">
        <v>19</v>
      </c>
      <c r="B28" s="8">
        <f t="shared" si="3"/>
        <v>31</v>
      </c>
      <c r="C28" s="8">
        <f t="shared" si="2"/>
        <v>4</v>
      </c>
      <c r="D28" s="8">
        <f t="shared" si="2"/>
        <v>4930706</v>
      </c>
      <c r="E28" s="8">
        <v>27</v>
      </c>
      <c r="F28" s="8">
        <v>3</v>
      </c>
      <c r="G28" s="8">
        <v>4730714</v>
      </c>
      <c r="H28" s="8">
        <v>4</v>
      </c>
      <c r="I28" s="8">
        <v>1</v>
      </c>
      <c r="J28" s="8">
        <v>199992</v>
      </c>
    </row>
    <row r="29" spans="1:12" s="12" customFormat="1" ht="30" customHeight="1">
      <c r="A29" s="17" t="s">
        <v>32</v>
      </c>
      <c r="B29" s="18"/>
      <c r="C29" s="18"/>
      <c r="D29" s="18"/>
      <c r="E29" s="18"/>
      <c r="F29" s="18"/>
      <c r="G29" s="18"/>
      <c r="H29" s="18"/>
      <c r="I29" s="18"/>
      <c r="J29" s="18"/>
      <c r="K29" s="11"/>
      <c r="L29" s="11"/>
    </row>
  </sheetData>
  <mergeCells count="13">
    <mergeCell ref="A1:J1"/>
    <mergeCell ref="A29:J29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29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9.125" style="1" customWidth="1"/>
    <col min="2" max="2" width="7.25" style="2" bestFit="1" customWidth="1"/>
    <col min="3" max="3" width="7.625" style="2" customWidth="1"/>
    <col min="4" max="4" width="13.125" style="2" bestFit="1" customWidth="1"/>
    <col min="5" max="5" width="7.25" style="2" bestFit="1" customWidth="1"/>
    <col min="6" max="6" width="7.625" style="2" customWidth="1"/>
    <col min="7" max="7" width="13.125" style="2" bestFit="1" customWidth="1"/>
    <col min="8" max="8" width="7.25" style="2" bestFit="1" customWidth="1"/>
    <col min="9" max="9" width="7.625" style="2" customWidth="1"/>
    <col min="10" max="10" width="13.125" style="2" bestFit="1" customWidth="1"/>
    <col min="11" max="16384" width="9" style="2"/>
  </cols>
  <sheetData>
    <row r="1" spans="1:10" ht="30" customHeight="1">
      <c r="A1" s="15" t="s">
        <v>30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8" customHeight="1">
      <c r="C2" s="1"/>
      <c r="D2" s="1"/>
      <c r="F2" s="14" t="s">
        <v>26</v>
      </c>
      <c r="J2" s="10" t="s">
        <v>29</v>
      </c>
    </row>
    <row r="3" spans="1:10" s="1" customFormat="1" ht="24.95" customHeight="1">
      <c r="A3" s="19" t="s">
        <v>27</v>
      </c>
      <c r="B3" s="21" t="s">
        <v>33</v>
      </c>
      <c r="C3" s="22"/>
      <c r="D3" s="22"/>
      <c r="E3" s="23" t="s">
        <v>0</v>
      </c>
      <c r="F3" s="23"/>
      <c r="G3" s="23"/>
      <c r="H3" s="23" t="s">
        <v>1</v>
      </c>
      <c r="I3" s="23"/>
      <c r="J3" s="24"/>
    </row>
    <row r="4" spans="1:10" ht="21" customHeight="1">
      <c r="A4" s="20"/>
      <c r="B4" s="25" t="s">
        <v>31</v>
      </c>
      <c r="C4" s="22"/>
      <c r="D4" s="23" t="s">
        <v>2</v>
      </c>
      <c r="E4" s="25" t="s">
        <v>31</v>
      </c>
      <c r="F4" s="22"/>
      <c r="G4" s="23" t="s">
        <v>2</v>
      </c>
      <c r="H4" s="25" t="s">
        <v>31</v>
      </c>
      <c r="I4" s="22"/>
      <c r="J4" s="24" t="s">
        <v>2</v>
      </c>
    </row>
    <row r="5" spans="1:10" ht="17.45" customHeight="1">
      <c r="A5" s="20"/>
      <c r="B5" s="3"/>
      <c r="C5" s="9" t="s">
        <v>28</v>
      </c>
      <c r="D5" s="23"/>
      <c r="E5" s="4"/>
      <c r="F5" s="9" t="s">
        <v>28</v>
      </c>
      <c r="G5" s="23"/>
      <c r="H5" s="4"/>
      <c r="I5" s="9" t="s">
        <v>28</v>
      </c>
      <c r="J5" s="24"/>
    </row>
    <row r="6" spans="1:10" ht="24.6" customHeight="1">
      <c r="A6" s="5" t="s">
        <v>3</v>
      </c>
      <c r="B6" s="6">
        <f t="shared" ref="B6:D6" si="0">SUM(B7:B28)</f>
        <v>54885</v>
      </c>
      <c r="C6" s="6">
        <f t="shared" si="0"/>
        <v>7609</v>
      </c>
      <c r="D6" s="6">
        <f t="shared" si="0"/>
        <v>8019893714</v>
      </c>
      <c r="E6" s="6">
        <f>SUM(E7:E28)</f>
        <v>42156</v>
      </c>
      <c r="F6" s="6">
        <f t="shared" ref="F6:J6" si="1">SUM(F7:F28)</f>
        <v>5639</v>
      </c>
      <c r="G6" s="6">
        <f t="shared" si="1"/>
        <v>6451103854</v>
      </c>
      <c r="H6" s="6">
        <f t="shared" si="1"/>
        <v>12729</v>
      </c>
      <c r="I6" s="6">
        <f t="shared" si="1"/>
        <v>1970</v>
      </c>
      <c r="J6" s="6">
        <f t="shared" si="1"/>
        <v>1568789860</v>
      </c>
    </row>
    <row r="7" spans="1:10" ht="24.6" customHeight="1">
      <c r="A7" s="5" t="s">
        <v>20</v>
      </c>
      <c r="B7" s="6">
        <f>E7+H7</f>
        <v>7147</v>
      </c>
      <c r="C7" s="6">
        <f t="shared" ref="C7:C28" si="2">F7+I7</f>
        <v>1020</v>
      </c>
      <c r="D7" s="6">
        <f t="shared" ref="D7:D28" si="3">G7+J7</f>
        <v>1064186302</v>
      </c>
      <c r="E7" s="6">
        <v>5507</v>
      </c>
      <c r="F7" s="6">
        <v>777</v>
      </c>
      <c r="G7" s="6">
        <v>858002356</v>
      </c>
      <c r="H7" s="6">
        <v>1640</v>
      </c>
      <c r="I7" s="6">
        <v>243</v>
      </c>
      <c r="J7" s="6">
        <v>206183946</v>
      </c>
    </row>
    <row r="8" spans="1:10" ht="24.6" customHeight="1">
      <c r="A8" s="5" t="s">
        <v>21</v>
      </c>
      <c r="B8" s="6">
        <f t="shared" ref="B8:B28" si="4">E8+H8</f>
        <v>9847</v>
      </c>
      <c r="C8" s="6">
        <f t="shared" si="2"/>
        <v>1346</v>
      </c>
      <c r="D8" s="6">
        <f t="shared" si="3"/>
        <v>1538231775</v>
      </c>
      <c r="E8" s="6">
        <v>7414</v>
      </c>
      <c r="F8" s="6">
        <v>998</v>
      </c>
      <c r="G8" s="6">
        <v>1191066693</v>
      </c>
      <c r="H8" s="6">
        <v>2433</v>
      </c>
      <c r="I8" s="6">
        <v>348</v>
      </c>
      <c r="J8" s="6">
        <v>347165082</v>
      </c>
    </row>
    <row r="9" spans="1:10" ht="24.6" customHeight="1">
      <c r="A9" s="5" t="s">
        <v>25</v>
      </c>
      <c r="B9" s="6">
        <f t="shared" si="4"/>
        <v>4486</v>
      </c>
      <c r="C9" s="6">
        <f t="shared" si="2"/>
        <v>636</v>
      </c>
      <c r="D9" s="6">
        <f t="shared" si="3"/>
        <v>696176509</v>
      </c>
      <c r="E9" s="6">
        <v>3539</v>
      </c>
      <c r="F9" s="6">
        <v>498</v>
      </c>
      <c r="G9" s="6">
        <v>572876743</v>
      </c>
      <c r="H9" s="6">
        <v>947</v>
      </c>
      <c r="I9" s="6">
        <v>138</v>
      </c>
      <c r="J9" s="6">
        <v>123299766</v>
      </c>
    </row>
    <row r="10" spans="1:10" ht="24.6" customHeight="1">
      <c r="A10" s="5" t="s">
        <v>22</v>
      </c>
      <c r="B10" s="6">
        <f t="shared" si="4"/>
        <v>6037</v>
      </c>
      <c r="C10" s="6">
        <f t="shared" si="2"/>
        <v>791</v>
      </c>
      <c r="D10" s="6">
        <f t="shared" si="3"/>
        <v>853303364</v>
      </c>
      <c r="E10" s="6">
        <v>4717</v>
      </c>
      <c r="F10" s="6">
        <v>595</v>
      </c>
      <c r="G10" s="6">
        <v>693952421</v>
      </c>
      <c r="H10" s="6">
        <v>1320</v>
      </c>
      <c r="I10" s="6">
        <v>196</v>
      </c>
      <c r="J10" s="6">
        <v>159350943</v>
      </c>
    </row>
    <row r="11" spans="1:10" ht="24.6" customHeight="1">
      <c r="A11" s="5" t="s">
        <v>23</v>
      </c>
      <c r="B11" s="6">
        <f t="shared" si="4"/>
        <v>3751</v>
      </c>
      <c r="C11" s="6">
        <f t="shared" si="2"/>
        <v>543</v>
      </c>
      <c r="D11" s="6">
        <f t="shared" si="3"/>
        <v>486173313</v>
      </c>
      <c r="E11" s="6">
        <v>2850</v>
      </c>
      <c r="F11" s="6">
        <v>403</v>
      </c>
      <c r="G11" s="6">
        <v>388528214</v>
      </c>
      <c r="H11" s="6">
        <v>901</v>
      </c>
      <c r="I11" s="6">
        <v>140</v>
      </c>
      <c r="J11" s="6">
        <v>97645099</v>
      </c>
    </row>
    <row r="12" spans="1:10" ht="24.6" customHeight="1">
      <c r="A12" s="5" t="s">
        <v>24</v>
      </c>
      <c r="B12" s="6">
        <f t="shared" si="4"/>
        <v>7647</v>
      </c>
      <c r="C12" s="6">
        <f t="shared" si="2"/>
        <v>1093</v>
      </c>
      <c r="D12" s="6">
        <f t="shared" si="3"/>
        <v>1139464574</v>
      </c>
      <c r="E12" s="6">
        <v>6060</v>
      </c>
      <c r="F12" s="6">
        <v>810</v>
      </c>
      <c r="G12" s="6">
        <v>959596537</v>
      </c>
      <c r="H12" s="6">
        <v>1587</v>
      </c>
      <c r="I12" s="6">
        <v>283</v>
      </c>
      <c r="J12" s="6">
        <v>179868037</v>
      </c>
    </row>
    <row r="13" spans="1:10" ht="24.6" customHeight="1">
      <c r="A13" s="7" t="s">
        <v>4</v>
      </c>
      <c r="B13" s="8">
        <f t="shared" si="4"/>
        <v>1357</v>
      </c>
      <c r="C13" s="8">
        <f t="shared" si="2"/>
        <v>171</v>
      </c>
      <c r="D13" s="8">
        <f t="shared" si="3"/>
        <v>197414798</v>
      </c>
      <c r="E13" s="8">
        <v>939</v>
      </c>
      <c r="F13" s="8">
        <v>116</v>
      </c>
      <c r="G13" s="8">
        <v>142974420</v>
      </c>
      <c r="H13" s="8">
        <v>418</v>
      </c>
      <c r="I13" s="8">
        <v>55</v>
      </c>
      <c r="J13" s="8">
        <v>54440378</v>
      </c>
    </row>
    <row r="14" spans="1:10" ht="24.6" customHeight="1">
      <c r="A14" s="7" t="s">
        <v>5</v>
      </c>
      <c r="B14" s="8">
        <f t="shared" si="4"/>
        <v>1194</v>
      </c>
      <c r="C14" s="8">
        <f t="shared" si="2"/>
        <v>157</v>
      </c>
      <c r="D14" s="8">
        <f t="shared" si="3"/>
        <v>188470538</v>
      </c>
      <c r="E14" s="8">
        <v>930</v>
      </c>
      <c r="F14" s="8">
        <v>124</v>
      </c>
      <c r="G14" s="8">
        <v>152230860</v>
      </c>
      <c r="H14" s="8">
        <v>264</v>
      </c>
      <c r="I14" s="8">
        <v>33</v>
      </c>
      <c r="J14" s="8">
        <v>36239678</v>
      </c>
    </row>
    <row r="15" spans="1:10" ht="24.6" customHeight="1">
      <c r="A15" s="7" t="s">
        <v>6</v>
      </c>
      <c r="B15" s="8">
        <f t="shared" si="4"/>
        <v>1293</v>
      </c>
      <c r="C15" s="8">
        <f t="shared" si="2"/>
        <v>150</v>
      </c>
      <c r="D15" s="8">
        <f t="shared" si="3"/>
        <v>193228389</v>
      </c>
      <c r="E15" s="8">
        <v>1002</v>
      </c>
      <c r="F15" s="8">
        <v>106</v>
      </c>
      <c r="G15" s="8">
        <v>158871374</v>
      </c>
      <c r="H15" s="8">
        <v>291</v>
      </c>
      <c r="I15" s="8">
        <v>44</v>
      </c>
      <c r="J15" s="8">
        <v>34357015</v>
      </c>
    </row>
    <row r="16" spans="1:10" ht="24.6" customHeight="1">
      <c r="A16" s="7" t="s">
        <v>7</v>
      </c>
      <c r="B16" s="8">
        <f t="shared" si="4"/>
        <v>2560</v>
      </c>
      <c r="C16" s="8">
        <f t="shared" si="2"/>
        <v>363</v>
      </c>
      <c r="D16" s="8">
        <f t="shared" si="3"/>
        <v>329341587</v>
      </c>
      <c r="E16" s="8">
        <v>2000</v>
      </c>
      <c r="F16" s="8">
        <v>273</v>
      </c>
      <c r="G16" s="8">
        <v>270701955</v>
      </c>
      <c r="H16" s="8">
        <v>560</v>
      </c>
      <c r="I16" s="8">
        <v>90</v>
      </c>
      <c r="J16" s="8">
        <v>58639632</v>
      </c>
    </row>
    <row r="17" spans="1:12" ht="24.6" customHeight="1">
      <c r="A17" s="7" t="s">
        <v>8</v>
      </c>
      <c r="B17" s="8">
        <f t="shared" si="4"/>
        <v>1121</v>
      </c>
      <c r="C17" s="8">
        <f t="shared" si="2"/>
        <v>140</v>
      </c>
      <c r="D17" s="8">
        <f t="shared" si="3"/>
        <v>152638531</v>
      </c>
      <c r="E17" s="8">
        <v>800</v>
      </c>
      <c r="F17" s="8">
        <v>89</v>
      </c>
      <c r="G17" s="8">
        <v>117807261</v>
      </c>
      <c r="H17" s="8">
        <v>321</v>
      </c>
      <c r="I17" s="8">
        <v>51</v>
      </c>
      <c r="J17" s="8">
        <v>34831270</v>
      </c>
    </row>
    <row r="18" spans="1:12" ht="24.6" customHeight="1">
      <c r="A18" s="7" t="s">
        <v>9</v>
      </c>
      <c r="B18" s="8">
        <f t="shared" si="4"/>
        <v>1652</v>
      </c>
      <c r="C18" s="8">
        <f t="shared" si="2"/>
        <v>238</v>
      </c>
      <c r="D18" s="8">
        <f t="shared" si="3"/>
        <v>216553230</v>
      </c>
      <c r="E18" s="8">
        <v>1270</v>
      </c>
      <c r="F18" s="8">
        <v>175</v>
      </c>
      <c r="G18" s="8">
        <v>176832722</v>
      </c>
      <c r="H18" s="8">
        <v>382</v>
      </c>
      <c r="I18" s="8">
        <v>63</v>
      </c>
      <c r="J18" s="8">
        <v>39720508</v>
      </c>
    </row>
    <row r="19" spans="1:12" ht="24.6" customHeight="1">
      <c r="A19" s="7" t="s">
        <v>10</v>
      </c>
      <c r="B19" s="8">
        <f t="shared" si="4"/>
        <v>618</v>
      </c>
      <c r="C19" s="8">
        <f t="shared" si="2"/>
        <v>97</v>
      </c>
      <c r="D19" s="8">
        <f t="shared" si="3"/>
        <v>85859312</v>
      </c>
      <c r="E19" s="8">
        <v>493</v>
      </c>
      <c r="F19" s="8">
        <v>70</v>
      </c>
      <c r="G19" s="8">
        <v>71912724</v>
      </c>
      <c r="H19" s="8">
        <v>125</v>
      </c>
      <c r="I19" s="8">
        <v>27</v>
      </c>
      <c r="J19" s="8">
        <v>13946588</v>
      </c>
    </row>
    <row r="20" spans="1:12" ht="24.6" customHeight="1">
      <c r="A20" s="7" t="s">
        <v>11</v>
      </c>
      <c r="B20" s="8">
        <f t="shared" si="4"/>
        <v>1646</v>
      </c>
      <c r="C20" s="8">
        <f t="shared" si="2"/>
        <v>225</v>
      </c>
      <c r="D20" s="8">
        <f t="shared" si="3"/>
        <v>210175737</v>
      </c>
      <c r="E20" s="8">
        <v>1264</v>
      </c>
      <c r="F20" s="8">
        <v>168</v>
      </c>
      <c r="G20" s="8">
        <v>170668963</v>
      </c>
      <c r="H20" s="8">
        <v>382</v>
      </c>
      <c r="I20" s="8">
        <v>57</v>
      </c>
      <c r="J20" s="8">
        <v>39506774</v>
      </c>
    </row>
    <row r="21" spans="1:12" ht="24.6" customHeight="1">
      <c r="A21" s="7" t="s">
        <v>12</v>
      </c>
      <c r="B21" s="8">
        <f t="shared" si="4"/>
        <v>384</v>
      </c>
      <c r="C21" s="8">
        <f t="shared" si="2"/>
        <v>55</v>
      </c>
      <c r="D21" s="8">
        <f t="shared" si="3"/>
        <v>46872121</v>
      </c>
      <c r="E21" s="8">
        <v>297</v>
      </c>
      <c r="F21" s="8">
        <v>38</v>
      </c>
      <c r="G21" s="8">
        <v>38763242</v>
      </c>
      <c r="H21" s="8">
        <v>87</v>
      </c>
      <c r="I21" s="8">
        <v>17</v>
      </c>
      <c r="J21" s="8">
        <v>8108879</v>
      </c>
    </row>
    <row r="22" spans="1:12" ht="24.6" customHeight="1">
      <c r="A22" s="7" t="s">
        <v>13</v>
      </c>
      <c r="B22" s="8">
        <f t="shared" si="4"/>
        <v>731</v>
      </c>
      <c r="C22" s="8">
        <f t="shared" si="2"/>
        <v>109</v>
      </c>
      <c r="D22" s="8">
        <f t="shared" si="3"/>
        <v>98275430</v>
      </c>
      <c r="E22" s="8">
        <v>543</v>
      </c>
      <c r="F22" s="8">
        <v>78</v>
      </c>
      <c r="G22" s="8">
        <v>78229078</v>
      </c>
      <c r="H22" s="8">
        <v>188</v>
      </c>
      <c r="I22" s="8">
        <v>31</v>
      </c>
      <c r="J22" s="8">
        <v>20046352</v>
      </c>
    </row>
    <row r="23" spans="1:12" ht="24.6" customHeight="1">
      <c r="A23" s="7" t="s">
        <v>14</v>
      </c>
      <c r="B23" s="8">
        <f t="shared" si="4"/>
        <v>164</v>
      </c>
      <c r="C23" s="8">
        <f t="shared" si="2"/>
        <v>19</v>
      </c>
      <c r="D23" s="8">
        <f t="shared" si="3"/>
        <v>22970360</v>
      </c>
      <c r="E23" s="8">
        <v>115</v>
      </c>
      <c r="F23" s="8">
        <v>10</v>
      </c>
      <c r="G23" s="8">
        <v>17243206</v>
      </c>
      <c r="H23" s="8">
        <v>49</v>
      </c>
      <c r="I23" s="8">
        <v>9</v>
      </c>
      <c r="J23" s="8">
        <v>5727154</v>
      </c>
    </row>
    <row r="24" spans="1:12" ht="24.6" customHeight="1">
      <c r="A24" s="7" t="s">
        <v>15</v>
      </c>
      <c r="B24" s="8">
        <f t="shared" si="4"/>
        <v>935</v>
      </c>
      <c r="C24" s="8">
        <f t="shared" si="2"/>
        <v>124</v>
      </c>
      <c r="D24" s="8">
        <f t="shared" si="3"/>
        <v>144390746</v>
      </c>
      <c r="E24" s="8">
        <v>669</v>
      </c>
      <c r="F24" s="8">
        <v>79</v>
      </c>
      <c r="G24" s="8">
        <v>108488105</v>
      </c>
      <c r="H24" s="8">
        <v>266</v>
      </c>
      <c r="I24" s="8">
        <v>45</v>
      </c>
      <c r="J24" s="8">
        <v>35902641</v>
      </c>
    </row>
    <row r="25" spans="1:12" ht="24.6" customHeight="1">
      <c r="A25" s="7" t="s">
        <v>16</v>
      </c>
      <c r="B25" s="8">
        <f t="shared" si="4"/>
        <v>1301</v>
      </c>
      <c r="C25" s="8">
        <f t="shared" si="2"/>
        <v>174</v>
      </c>
      <c r="D25" s="8">
        <f t="shared" si="3"/>
        <v>217266430</v>
      </c>
      <c r="E25" s="8">
        <v>994</v>
      </c>
      <c r="F25" s="8">
        <v>126</v>
      </c>
      <c r="G25" s="8">
        <v>171482472</v>
      </c>
      <c r="H25" s="8">
        <v>307</v>
      </c>
      <c r="I25" s="8">
        <v>48</v>
      </c>
      <c r="J25" s="8">
        <v>45783958</v>
      </c>
    </row>
    <row r="26" spans="1:12" ht="24.6" customHeight="1">
      <c r="A26" s="7" t="s">
        <v>17</v>
      </c>
      <c r="B26" s="8">
        <f t="shared" si="4"/>
        <v>833</v>
      </c>
      <c r="C26" s="8">
        <f t="shared" si="2"/>
        <v>140</v>
      </c>
      <c r="D26" s="8">
        <f t="shared" si="3"/>
        <v>101994629</v>
      </c>
      <c r="E26" s="8">
        <v>609</v>
      </c>
      <c r="F26" s="8">
        <v>94</v>
      </c>
      <c r="G26" s="8">
        <v>80274018</v>
      </c>
      <c r="H26" s="8">
        <v>224</v>
      </c>
      <c r="I26" s="8">
        <v>46</v>
      </c>
      <c r="J26" s="8">
        <v>21720611</v>
      </c>
    </row>
    <row r="27" spans="1:12" ht="24.6" customHeight="1">
      <c r="A27" s="7" t="s">
        <v>18</v>
      </c>
      <c r="B27" s="8">
        <f t="shared" si="4"/>
        <v>155</v>
      </c>
      <c r="C27" s="8">
        <f t="shared" si="2"/>
        <v>15</v>
      </c>
      <c r="D27" s="8">
        <f t="shared" si="3"/>
        <v>32358940</v>
      </c>
      <c r="E27" s="8">
        <v>121</v>
      </c>
      <c r="F27" s="8">
        <v>10</v>
      </c>
      <c r="G27" s="8">
        <v>26216735</v>
      </c>
      <c r="H27" s="8">
        <v>34</v>
      </c>
      <c r="I27" s="8">
        <v>5</v>
      </c>
      <c r="J27" s="8">
        <v>6142205</v>
      </c>
    </row>
    <row r="28" spans="1:12" ht="24.6" customHeight="1">
      <c r="A28" s="7" t="s">
        <v>19</v>
      </c>
      <c r="B28" s="8">
        <f t="shared" si="4"/>
        <v>26</v>
      </c>
      <c r="C28" s="8">
        <f t="shared" si="2"/>
        <v>3</v>
      </c>
      <c r="D28" s="8">
        <f t="shared" si="3"/>
        <v>4547099</v>
      </c>
      <c r="E28" s="8">
        <v>23</v>
      </c>
      <c r="F28" s="8">
        <v>2</v>
      </c>
      <c r="G28" s="8">
        <v>4383755</v>
      </c>
      <c r="H28" s="8">
        <v>3</v>
      </c>
      <c r="I28" s="8">
        <v>1</v>
      </c>
      <c r="J28" s="8">
        <v>163344</v>
      </c>
    </row>
    <row r="29" spans="1:12" s="12" customFormat="1" ht="30" customHeight="1">
      <c r="A29" s="17" t="s">
        <v>32</v>
      </c>
      <c r="B29" s="18"/>
      <c r="C29" s="18"/>
      <c r="D29" s="18"/>
      <c r="E29" s="18"/>
      <c r="F29" s="18"/>
      <c r="G29" s="18"/>
      <c r="H29" s="18"/>
      <c r="I29" s="18"/>
      <c r="J29" s="18"/>
      <c r="K29" s="11"/>
      <c r="L29" s="11"/>
    </row>
  </sheetData>
  <mergeCells count="12">
    <mergeCell ref="A1:J1"/>
    <mergeCell ref="A29:J2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2026-02-13T02:22:45Z</dcterms:modified>
</cp:coreProperties>
</file>