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705" yWindow="-15" windowWidth="9510" windowHeight="6735"/>
  </bookViews>
  <sheets>
    <sheet name="104年~111年" sheetId="3" r:id="rId1"/>
    <sheet name="100年~103年" sheetId="2" r:id="rId2"/>
    <sheet name="96年~99年" sheetId="1" r:id="rId3"/>
  </sheets>
  <definedNames>
    <definedName name="_xlnm.Print_Area" localSheetId="1">'100年~103年'!$A$1:$O$41</definedName>
    <definedName name="_xlnm.Print_Area" localSheetId="0">'104年~111年'!$A$1:$AA$41</definedName>
    <definedName name="_xlnm.Print_Area" localSheetId="2">'96年~99年'!$A$1:$O$45</definedName>
    <definedName name="_xlnm.Print_Titles" localSheetId="1">'100年~103年'!$A:$C,'100年~103年'!$1:$4</definedName>
    <definedName name="_xlnm.Print_Titles" localSheetId="0">'104年~111年'!$A:$C,'104年~111年'!$1:$4</definedName>
    <definedName name="_xlnm.Print_Titles" localSheetId="2">'96年~99年'!$A:$C,'96年~99年'!$1:$4</definedName>
    <definedName name="TABLE" localSheetId="1">'100年~103年'!$A$3:$O$43</definedName>
    <definedName name="TABLE" localSheetId="0">'104年~111年'!$A$3:$AA$43</definedName>
    <definedName name="TABLE" localSheetId="2">'96年~99年'!$A$3:$O$49</definedName>
  </definedNames>
  <calcPr calcId="145621"/>
</workbook>
</file>

<file path=xl/calcChain.xml><?xml version="1.0" encoding="utf-8"?>
<calcChain xmlns="http://schemas.openxmlformats.org/spreadsheetml/2006/main">
  <c r="G29" i="3" l="1"/>
  <c r="G30" i="3"/>
  <c r="G31" i="3"/>
  <c r="G32" i="3"/>
  <c r="G33" i="3"/>
  <c r="G34" i="3"/>
  <c r="G35" i="3"/>
  <c r="G36" i="3"/>
  <c r="G37" i="3"/>
  <c r="G38" i="3"/>
  <c r="G39" i="3"/>
  <c r="G40" i="3"/>
  <c r="D40" i="3" l="1"/>
  <c r="D39" i="3"/>
  <c r="D38" i="3"/>
  <c r="D37" i="3"/>
  <c r="D36" i="3"/>
  <c r="D35" i="3"/>
  <c r="D34" i="3"/>
  <c r="D33" i="3"/>
  <c r="D32" i="3"/>
  <c r="D31" i="3"/>
  <c r="D30" i="3"/>
  <c r="D29" i="3"/>
  <c r="F28" i="3"/>
  <c r="E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F5" i="3"/>
  <c r="E5" i="3"/>
  <c r="D28" i="3" l="1"/>
  <c r="D5" i="3"/>
  <c r="I28" i="3"/>
  <c r="H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I5" i="3"/>
  <c r="H5" i="3"/>
  <c r="G28" i="3" l="1"/>
  <c r="G5" i="3"/>
  <c r="J40" i="3"/>
  <c r="J39" i="3"/>
  <c r="J38" i="3"/>
  <c r="J37" i="3"/>
  <c r="J36" i="3"/>
  <c r="J35" i="3"/>
  <c r="J34" i="3"/>
  <c r="J33" i="3"/>
  <c r="J32" i="3"/>
  <c r="J31" i="3"/>
  <c r="J30" i="3"/>
  <c r="J29" i="3"/>
  <c r="L28" i="3"/>
  <c r="K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L5" i="3"/>
  <c r="K5" i="3"/>
  <c r="J28" i="3" l="1"/>
  <c r="J5" i="3"/>
  <c r="P29" i="3"/>
  <c r="S29" i="3"/>
  <c r="P30" i="3"/>
  <c r="S30" i="3"/>
  <c r="P31" i="3"/>
  <c r="S31" i="3"/>
  <c r="P32" i="3"/>
  <c r="S32" i="3"/>
  <c r="P33" i="3"/>
  <c r="S33" i="3"/>
  <c r="P34" i="3"/>
  <c r="S34" i="3"/>
  <c r="P35" i="3"/>
  <c r="S35" i="3"/>
  <c r="P36" i="3"/>
  <c r="S36" i="3"/>
  <c r="P37" i="3"/>
  <c r="S37" i="3"/>
  <c r="P38" i="3"/>
  <c r="S38" i="3"/>
  <c r="P39" i="3"/>
  <c r="S39" i="3"/>
  <c r="P40" i="3"/>
  <c r="S40" i="3"/>
  <c r="M40" i="3" l="1"/>
  <c r="M39" i="3"/>
  <c r="M38" i="3"/>
  <c r="M37" i="3"/>
  <c r="M36" i="3"/>
  <c r="M35" i="3"/>
  <c r="M34" i="3"/>
  <c r="M33" i="3"/>
  <c r="M32" i="3"/>
  <c r="M31" i="3"/>
  <c r="M30" i="3"/>
  <c r="M29" i="3"/>
  <c r="O28" i="3"/>
  <c r="N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O5" i="3"/>
  <c r="N5" i="3"/>
  <c r="M28" i="3" l="1"/>
  <c r="M5" i="3"/>
  <c r="R28" i="3"/>
  <c r="Q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R5" i="3"/>
  <c r="Q5" i="3"/>
  <c r="P28" i="3" l="1"/>
  <c r="P5" i="3"/>
  <c r="U28" i="3"/>
  <c r="T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U5" i="3"/>
  <c r="T5" i="3"/>
  <c r="Y29" i="3"/>
  <c r="Y30" i="3"/>
  <c r="Y31" i="3"/>
  <c r="Y32" i="3"/>
  <c r="Y33" i="3"/>
  <c r="Y34" i="3"/>
  <c r="Y35" i="3"/>
  <c r="Y36" i="3"/>
  <c r="Y37" i="3"/>
  <c r="Y38" i="3"/>
  <c r="Y39" i="3"/>
  <c r="Y40" i="3"/>
  <c r="S5" i="3" l="1"/>
  <c r="S28" i="3"/>
  <c r="V40" i="3"/>
  <c r="V39" i="3"/>
  <c r="V38" i="3"/>
  <c r="V37" i="3"/>
  <c r="V36" i="3"/>
  <c r="V35" i="3"/>
  <c r="V34" i="3"/>
  <c r="V33" i="3"/>
  <c r="V32" i="3"/>
  <c r="V31" i="3"/>
  <c r="V30" i="3"/>
  <c r="V29" i="3"/>
  <c r="X28" i="3"/>
  <c r="W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X5" i="3"/>
  <c r="W5" i="3"/>
  <c r="Y8" i="3"/>
  <c r="AA28" i="3"/>
  <c r="Z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7" i="3"/>
  <c r="Y6" i="3"/>
  <c r="AA5" i="3"/>
  <c r="Z5" i="3"/>
  <c r="D40" i="2"/>
  <c r="D39" i="2"/>
  <c r="D38" i="2"/>
  <c r="D37" i="2"/>
  <c r="D36" i="2"/>
  <c r="D35" i="2"/>
  <c r="D34" i="2"/>
  <c r="D33" i="2"/>
  <c r="D32" i="2"/>
  <c r="D31" i="2"/>
  <c r="D30" i="2"/>
  <c r="D29" i="2"/>
  <c r="F28" i="2"/>
  <c r="E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5" i="2"/>
  <c r="E5" i="2"/>
  <c r="G40" i="2"/>
  <c r="G39" i="2"/>
  <c r="G38" i="2"/>
  <c r="G37" i="2"/>
  <c r="G36" i="2"/>
  <c r="G35" i="2"/>
  <c r="G34" i="2"/>
  <c r="G33" i="2"/>
  <c r="G32" i="2"/>
  <c r="G31" i="2"/>
  <c r="G30" i="2"/>
  <c r="G29" i="2"/>
  <c r="I28" i="2"/>
  <c r="H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5" i="2"/>
  <c r="H5" i="2"/>
  <c r="M14" i="2"/>
  <c r="J40" i="2"/>
  <c r="J39" i="2"/>
  <c r="J38" i="2"/>
  <c r="J37" i="2"/>
  <c r="J36" i="2"/>
  <c r="J35" i="2"/>
  <c r="J34" i="2"/>
  <c r="J33" i="2"/>
  <c r="J32" i="2"/>
  <c r="J31" i="2"/>
  <c r="J30" i="2"/>
  <c r="J29" i="2"/>
  <c r="L28" i="2"/>
  <c r="K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L5" i="2"/>
  <c r="K5" i="2"/>
  <c r="N5" i="2"/>
  <c r="O5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3" i="2"/>
  <c r="M12" i="2"/>
  <c r="M11" i="2"/>
  <c r="M10" i="2"/>
  <c r="M9" i="2"/>
  <c r="M8" i="2"/>
  <c r="M7" i="2"/>
  <c r="M6" i="2"/>
  <c r="O28" i="2"/>
  <c r="N28" i="2"/>
  <c r="D45" i="1"/>
  <c r="D44" i="1"/>
  <c r="D43" i="1"/>
  <c r="D42" i="1"/>
  <c r="D41" i="1"/>
  <c r="D40" i="1"/>
  <c r="D39" i="1"/>
  <c r="D38" i="1"/>
  <c r="D37" i="1"/>
  <c r="D36" i="1"/>
  <c r="D35" i="1"/>
  <c r="D34" i="1"/>
  <c r="F33" i="1"/>
  <c r="E33" i="1"/>
  <c r="D32" i="1"/>
  <c r="D31" i="1"/>
  <c r="D30" i="1" s="1"/>
  <c r="F30" i="1"/>
  <c r="E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6" i="1"/>
  <c r="F5" i="1" s="1"/>
  <c r="E6" i="1"/>
  <c r="G45" i="1"/>
  <c r="G44" i="1"/>
  <c r="G43" i="1"/>
  <c r="G42" i="1"/>
  <c r="G41" i="1"/>
  <c r="G40" i="1"/>
  <c r="G39" i="1"/>
  <c r="G38" i="1"/>
  <c r="G37" i="1"/>
  <c r="G36" i="1"/>
  <c r="G35" i="1"/>
  <c r="G34" i="1"/>
  <c r="I33" i="1"/>
  <c r="H33" i="1"/>
  <c r="G32" i="1"/>
  <c r="G31" i="1"/>
  <c r="I30" i="1"/>
  <c r="H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6" i="1" s="1"/>
  <c r="G8" i="1"/>
  <c r="G7" i="1"/>
  <c r="I6" i="1"/>
  <c r="H6" i="1"/>
  <c r="J45" i="1"/>
  <c r="J44" i="1"/>
  <c r="J43" i="1"/>
  <c r="J42" i="1"/>
  <c r="J41" i="1"/>
  <c r="J40" i="1"/>
  <c r="J39" i="1"/>
  <c r="J38" i="1"/>
  <c r="J37" i="1"/>
  <c r="J36" i="1"/>
  <c r="J35" i="1"/>
  <c r="J34" i="1"/>
  <c r="L33" i="1"/>
  <c r="K33" i="1"/>
  <c r="J32" i="1"/>
  <c r="J31" i="1"/>
  <c r="J30" i="1" s="1"/>
  <c r="L30" i="1"/>
  <c r="K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6" i="1"/>
  <c r="K6" i="1"/>
  <c r="M45" i="1"/>
  <c r="M44" i="1"/>
  <c r="M43" i="1"/>
  <c r="M42" i="1"/>
  <c r="M41" i="1"/>
  <c r="M40" i="1"/>
  <c r="M39" i="1"/>
  <c r="M38" i="1"/>
  <c r="M37" i="1"/>
  <c r="M36" i="1"/>
  <c r="M35" i="1"/>
  <c r="M34" i="1"/>
  <c r="O33" i="1"/>
  <c r="N33" i="1"/>
  <c r="M32" i="1"/>
  <c r="M31" i="1"/>
  <c r="O30" i="1"/>
  <c r="N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O6" i="1"/>
  <c r="N6" i="1"/>
  <c r="N5" i="1" s="1"/>
  <c r="G5" i="1" l="1"/>
  <c r="G30" i="1"/>
  <c r="H5" i="1"/>
  <c r="I5" i="1"/>
  <c r="M33" i="1"/>
  <c r="J33" i="1"/>
  <c r="M30" i="1"/>
  <c r="K5" i="1"/>
  <c r="M6" i="1"/>
  <c r="M5" i="1" s="1"/>
  <c r="G28" i="2"/>
  <c r="D33" i="1"/>
  <c r="M28" i="2"/>
  <c r="J5" i="2"/>
  <c r="V28" i="3"/>
  <c r="V5" i="3"/>
  <c r="Y5" i="3"/>
  <c r="Y28" i="3"/>
  <c r="D28" i="2"/>
  <c r="O5" i="1"/>
  <c r="L5" i="1"/>
  <c r="G33" i="1"/>
  <c r="G5" i="2"/>
  <c r="J6" i="1"/>
  <c r="J5" i="1" s="1"/>
  <c r="M5" i="2"/>
  <c r="D6" i="1"/>
  <c r="D5" i="1" s="1"/>
  <c r="E5" i="1"/>
  <c r="J28" i="2"/>
  <c r="D5" i="2"/>
</calcChain>
</file>

<file path=xl/sharedStrings.xml><?xml version="1.0" encoding="utf-8"?>
<sst xmlns="http://schemas.openxmlformats.org/spreadsheetml/2006/main" count="209" uniqueCount="77">
  <si>
    <t>男</t>
  </si>
  <si>
    <t>女</t>
  </si>
  <si>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</si>
  <si>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</si>
  <si>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</si>
  <si>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</si>
  <si>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</si>
  <si>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</si>
  <si>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</si>
  <si>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</si>
  <si>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</si>
  <si>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</si>
  <si>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</si>
  <si>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</si>
  <si>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</si>
  <si>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</si>
  <si>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</si>
  <si>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</si>
  <si>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</si>
  <si>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</si>
  <si>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</si>
  <si>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</si>
  <si>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</si>
  <si>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</si>
  <si>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金門縣</t>
  </si>
  <si>
    <t>連江縣</t>
  </si>
  <si>
    <t> </t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</si>
  <si>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灣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省</t>
    </r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</si>
  <si>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市</t>
    </r>
  </si>
  <si>
    <r>
      <t>高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雄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市</t>
    </r>
  </si>
  <si>
    <t>金馬地區</t>
    <phoneticPr fontId="4" type="noConversion"/>
  </si>
  <si>
    <r>
      <t>65</t>
    </r>
    <r>
      <rPr>
        <sz val="12"/>
        <rFont val="標楷體"/>
        <family val="4"/>
        <charset val="136"/>
      </rPr>
      <t>歲以上</t>
    </r>
    <phoneticPr fontId="4" type="noConversion"/>
  </si>
  <si>
    <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</t>
    </r>
    <phoneticPr fontId="4" type="noConversion"/>
  </si>
  <si>
    <r>
      <t>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</t>
    </r>
  </si>
  <si>
    <r>
      <t>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歲</t>
    </r>
  </si>
  <si>
    <r>
      <t>25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歲</t>
    </r>
  </si>
  <si>
    <r>
      <t>30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歲</t>
    </r>
  </si>
  <si>
    <r>
      <t>35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歲</t>
    </r>
  </si>
  <si>
    <r>
      <t>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歲</t>
    </r>
  </si>
  <si>
    <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歲</t>
    </r>
  </si>
  <si>
    <r>
      <t>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歲</t>
    </r>
  </si>
  <si>
    <r>
      <t>55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歲</t>
    </r>
  </si>
  <si>
    <r>
      <t>60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歲</t>
    </r>
  </si>
  <si>
    <t>合計</t>
    <phoneticPr fontId="2" type="noConversion"/>
  </si>
  <si>
    <r>
      <t>99</t>
    </r>
    <r>
      <rPr>
        <sz val="12"/>
        <rFont val="標楷體"/>
        <family val="4"/>
        <charset val="136"/>
      </rPr>
      <t>年底</t>
    </r>
    <phoneticPr fontId="4" type="noConversion"/>
  </si>
  <si>
    <t>項目名稱</t>
    <phoneticPr fontId="2" type="noConversion"/>
  </si>
  <si>
    <t>縣
市
別</t>
    <phoneticPr fontId="2" type="noConversion"/>
  </si>
  <si>
    <t>臺北市</t>
    <phoneticPr fontId="2" type="noConversion"/>
  </si>
  <si>
    <t>臺中市</t>
    <phoneticPr fontId="2" type="noConversion"/>
  </si>
  <si>
    <t>臺南市</t>
    <phoneticPr fontId="2" type="noConversion"/>
  </si>
  <si>
    <t>高雄市</t>
    <phoneticPr fontId="2" type="noConversion"/>
  </si>
  <si>
    <t>新北市</t>
    <phoneticPr fontId="2" type="noConversion"/>
  </si>
  <si>
    <r>
      <t>被保險人數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  <phoneticPr fontId="4" type="noConversion"/>
  </si>
  <si>
    <t>被保險人數(人)</t>
    <phoneticPr fontId="4" type="noConversion"/>
  </si>
  <si>
    <t>複分類
項目</t>
    <phoneticPr fontId="4" type="noConversion"/>
  </si>
  <si>
    <r>
      <t>103</t>
    </r>
    <r>
      <rPr>
        <sz val="12"/>
        <rFont val="標楷體"/>
        <family val="4"/>
        <charset val="136"/>
      </rPr>
      <t>年底</t>
    </r>
    <phoneticPr fontId="4" type="noConversion"/>
  </si>
  <si>
    <r>
      <t>102</t>
    </r>
    <r>
      <rPr>
        <sz val="12"/>
        <rFont val="標楷體"/>
        <family val="4"/>
        <charset val="136"/>
      </rPr>
      <t>年底</t>
    </r>
    <phoneticPr fontId="4" type="noConversion"/>
  </si>
  <si>
    <r>
      <t>101</t>
    </r>
    <r>
      <rPr>
        <sz val="12"/>
        <rFont val="標楷體"/>
        <family val="4"/>
        <charset val="136"/>
      </rPr>
      <t>年底</t>
    </r>
    <phoneticPr fontId="4" type="noConversion"/>
  </si>
  <si>
    <r>
      <t>100</t>
    </r>
    <r>
      <rPr>
        <sz val="12"/>
        <rFont val="標楷體"/>
        <family val="4"/>
        <charset val="136"/>
      </rPr>
      <t>年底</t>
    </r>
    <phoneticPr fontId="4" type="noConversion"/>
  </si>
  <si>
    <r>
      <t>98</t>
    </r>
    <r>
      <rPr>
        <sz val="12"/>
        <rFont val="標楷體"/>
        <family val="4"/>
        <charset val="136"/>
      </rPr>
      <t>年底</t>
    </r>
    <phoneticPr fontId="4" type="noConversion"/>
  </si>
  <si>
    <r>
      <t>97</t>
    </r>
    <r>
      <rPr>
        <sz val="12"/>
        <rFont val="標楷體"/>
        <family val="4"/>
        <charset val="136"/>
      </rPr>
      <t>年底</t>
    </r>
    <phoneticPr fontId="4" type="noConversion"/>
  </si>
  <si>
    <r>
      <t>96</t>
    </r>
    <r>
      <rPr>
        <sz val="12"/>
        <rFont val="標楷體"/>
        <family val="4"/>
        <charset val="136"/>
      </rPr>
      <t>年底</t>
    </r>
    <phoneticPr fontId="4" type="noConversion"/>
  </si>
  <si>
    <t>年
齡
組
別</t>
    <phoneticPr fontId="2" type="noConversion"/>
  </si>
  <si>
    <r>
      <t>104</t>
    </r>
    <r>
      <rPr>
        <sz val="12"/>
        <rFont val="標楷體"/>
        <family val="4"/>
        <charset val="136"/>
      </rPr>
      <t>年底</t>
    </r>
    <phoneticPr fontId="4" type="noConversion"/>
  </si>
  <si>
    <t>桃園市</t>
    <phoneticPr fontId="12" type="noConversion"/>
  </si>
  <si>
    <r>
      <t>105</t>
    </r>
    <r>
      <rPr>
        <sz val="12"/>
        <rFont val="標楷體"/>
        <family val="4"/>
        <charset val="136"/>
      </rPr>
      <t>年底</t>
    </r>
    <phoneticPr fontId="4" type="noConversion"/>
  </si>
  <si>
    <t>勞工保險被保險人數－按縣市及年齡組別分</t>
    <phoneticPr fontId="4" type="noConversion"/>
  </si>
  <si>
    <t>勞工保險被保險人數－按縣市及年齡組別分</t>
    <phoneticPr fontId="4" type="noConversion"/>
  </si>
  <si>
    <r>
      <t>106</t>
    </r>
    <r>
      <rPr>
        <sz val="12"/>
        <rFont val="標楷體"/>
        <family val="4"/>
        <charset val="136"/>
      </rPr>
      <t>年底</t>
    </r>
    <phoneticPr fontId="4" type="noConversion"/>
  </si>
  <si>
    <r>
      <t>107</t>
    </r>
    <r>
      <rPr>
        <sz val="12"/>
        <rFont val="標楷體"/>
        <family val="4"/>
        <charset val="136"/>
      </rPr>
      <t>年底</t>
    </r>
    <phoneticPr fontId="4" type="noConversion"/>
  </si>
  <si>
    <r>
      <t>註：配合部分縣市合併或改制為直轄市，自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年起統計資料
　　依改制後縣市別編製。</t>
    </r>
    <phoneticPr fontId="6" type="noConversion"/>
  </si>
  <si>
    <r>
      <t>註：配合桃園縣改制為直轄市，自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年起統計資料依改制後縣市
　　別編製。</t>
    </r>
    <phoneticPr fontId="6" type="noConversion"/>
  </si>
  <si>
    <r>
      <t>108</t>
    </r>
    <r>
      <rPr>
        <sz val="12"/>
        <rFont val="標楷體"/>
        <family val="4"/>
        <charset val="136"/>
      </rPr>
      <t>年底</t>
    </r>
    <phoneticPr fontId="4" type="noConversion"/>
  </si>
  <si>
    <t>合計</t>
    <phoneticPr fontId="2" type="noConversion"/>
  </si>
  <si>
    <r>
      <t>109</t>
    </r>
    <r>
      <rPr>
        <sz val="12"/>
        <rFont val="標楷體"/>
        <family val="4"/>
        <charset val="136"/>
      </rPr>
      <t>年底</t>
    </r>
    <phoneticPr fontId="4" type="noConversion"/>
  </si>
  <si>
    <r>
      <t>110</t>
    </r>
    <r>
      <rPr>
        <sz val="12"/>
        <rFont val="標楷體"/>
        <family val="4"/>
        <charset val="136"/>
      </rPr>
      <t>年底</t>
    </r>
    <phoneticPr fontId="4" type="noConversion"/>
  </si>
  <si>
    <r>
      <t>111</t>
    </r>
    <r>
      <rPr>
        <sz val="12"/>
        <rFont val="標楷體"/>
        <family val="4"/>
        <charset val="136"/>
      </rPr>
      <t>年底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</si>
</sst>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;\-* #,##0;_-* &quot;-&quot;;_-@"/>
    <numFmt numFmtId="177" formatCode="#,##0;\-\ #,###;&quot;-&quot;;_-@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華康楷書體W5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3" fontId="8" fillId="0" borderId="0" xfId="0" applyNumberFormat="1" applyFont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176" fontId="11" fillId="0" borderId="2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vertical="center"/>
    </xf>
    <xf numFmtId="176" fontId="11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77" fontId="11" fillId="0" borderId="1" xfId="1" applyNumberFormat="1" applyFont="1" applyBorder="1" applyAlignment="1">
      <alignment vertical="center"/>
    </xf>
    <xf numFmtId="177" fontId="11" fillId="0" borderId="2" xfId="1" applyNumberFormat="1" applyFont="1" applyBorder="1" applyAlignment="1">
      <alignment vertical="center"/>
    </xf>
    <xf numFmtId="177" fontId="11" fillId="0" borderId="3" xfId="1" applyNumberFormat="1" applyFont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0" borderId="7" xfId="1" applyNumberFormat="1" applyFont="1" applyBorder="1" applyAlignment="1">
      <alignment vertical="center"/>
    </xf>
    <xf numFmtId="177" fontId="11" fillId="0" borderId="8" xfId="1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7" xfId="1" applyNumberFormat="1" applyFont="1" applyBorder="1" applyAlignment="1">
      <alignment vertical="center"/>
    </xf>
    <xf numFmtId="176" fontId="11" fillId="0" borderId="8" xfId="1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10" fillId="2" borderId="7" xfId="0" applyNumberFormat="1" applyFont="1" applyFill="1" applyBorder="1" applyAlignment="1">
      <alignment vertical="center"/>
    </xf>
    <xf numFmtId="177" fontId="10" fillId="2" borderId="1" xfId="0" applyNumberFormat="1" applyFont="1" applyFill="1" applyBorder="1" applyAlignment="1">
      <alignment vertical="center"/>
    </xf>
    <xf numFmtId="177" fontId="10" fillId="2" borderId="2" xfId="0" applyNumberFormat="1" applyFont="1" applyFill="1" applyBorder="1" applyAlignment="1">
      <alignment vertical="center"/>
    </xf>
    <xf numFmtId="177" fontId="11" fillId="2" borderId="7" xfId="0" applyNumberFormat="1" applyFont="1" applyFill="1" applyBorder="1" applyAlignment="1">
      <alignment vertical="center"/>
    </xf>
    <xf numFmtId="177" fontId="11" fillId="2" borderId="1" xfId="0" applyNumberFormat="1" applyFont="1" applyFill="1" applyBorder="1" applyAlignment="1">
      <alignment vertical="center"/>
    </xf>
    <xf numFmtId="177" fontId="11" fillId="2" borderId="2" xfId="0" applyNumberFormat="1" applyFont="1" applyFill="1" applyBorder="1" applyAlignment="1">
      <alignment vertical="center"/>
    </xf>
    <xf numFmtId="177" fontId="11" fillId="2" borderId="7" xfId="1" applyNumberFormat="1" applyFont="1" applyFill="1" applyBorder="1" applyAlignment="1">
      <alignment vertical="center"/>
    </xf>
    <xf numFmtId="177" fontId="11" fillId="2" borderId="1" xfId="1" applyNumberFormat="1" applyFont="1" applyFill="1" applyBorder="1" applyAlignment="1">
      <alignment vertical="center"/>
    </xf>
    <xf numFmtId="177" fontId="11" fillId="2" borderId="2" xfId="1" applyNumberFormat="1" applyFont="1" applyFill="1" applyBorder="1" applyAlignment="1">
      <alignment vertical="center"/>
    </xf>
    <xf numFmtId="177" fontId="11" fillId="2" borderId="8" xfId="1" applyNumberFormat="1" applyFont="1" applyFill="1" applyBorder="1" applyAlignment="1">
      <alignment vertical="center"/>
    </xf>
    <xf numFmtId="177" fontId="11" fillId="2" borderId="3" xfId="1" applyNumberFormat="1" applyFont="1" applyFill="1" applyBorder="1" applyAlignment="1">
      <alignment vertical="center"/>
    </xf>
    <xf numFmtId="177" fontId="11" fillId="2" borderId="4" xfId="1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vertical="center"/>
    </xf>
    <xf numFmtId="176" fontId="11" fillId="2" borderId="1" xfId="0" applyNumberFormat="1" applyFont="1" applyFill="1" applyBorder="1" applyAlignment="1">
      <alignment vertical="center"/>
    </xf>
    <xf numFmtId="176" fontId="11" fillId="2" borderId="2" xfId="0" applyNumberFormat="1" applyFont="1" applyFill="1" applyBorder="1" applyAlignment="1">
      <alignment vertical="center"/>
    </xf>
    <xf numFmtId="176" fontId="11" fillId="2" borderId="1" xfId="1" applyNumberFormat="1" applyFont="1" applyFill="1" applyBorder="1" applyAlignment="1">
      <alignment vertical="center"/>
    </xf>
    <xf numFmtId="176" fontId="11" fillId="2" borderId="2" xfId="1" applyNumberFormat="1" applyFont="1" applyFill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176" fontId="11" fillId="2" borderId="4" xfId="1" applyNumberFormat="1" applyFont="1" applyFill="1" applyBorder="1" applyAlignment="1">
      <alignment vertical="center"/>
    </xf>
    <xf numFmtId="176" fontId="10" fillId="2" borderId="7" xfId="0" applyNumberFormat="1" applyFont="1" applyFill="1" applyBorder="1" applyAlignment="1">
      <alignment vertical="center"/>
    </xf>
    <xf numFmtId="176" fontId="11" fillId="2" borderId="7" xfId="0" applyNumberFormat="1" applyFont="1" applyFill="1" applyBorder="1" applyAlignment="1">
      <alignment vertical="center"/>
    </xf>
    <xf numFmtId="176" fontId="11" fillId="2" borderId="7" xfId="1" applyNumberFormat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5" xfId="0" applyBorder="1"/>
    <xf numFmtId="0" fontId="0" fillId="0" borderId="11" xfId="0" applyBorder="1"/>
    <xf numFmtId="0" fontId="0" fillId="0" borderId="17" xfId="0" applyBorder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BEA"/>
      <color rgb="FFE9E4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5"/>
  <sheetViews>
    <sheetView tabSelected="1" view="pageBreakPreview" zoomScale="80" zoomScaleNormal="70" zoomScaleSheetLayoutView="80" workbookViewId="0">
      <selection activeCell="A2" sqref="A2"/>
    </sheetView>
  </sheetViews>
  <sheetFormatPr defaultColWidth="9" defaultRowHeight="15.75"/>
  <cols>
    <col min="1" max="1" width="10.75" style="6" customWidth="1"/>
    <col min="2" max="2" width="4.75" style="6" customWidth="1"/>
    <col min="3" max="3" width="10.625" style="6" customWidth="1"/>
    <col min="4" max="30" width="10.75" style="5" customWidth="1"/>
    <col min="31" max="16384" width="9" style="5"/>
  </cols>
  <sheetData>
    <row r="1" spans="1:32" ht="24" customHeight="1">
      <c r="B1" s="28"/>
      <c r="C1" s="28"/>
      <c r="D1" s="29" t="s">
        <v>66</v>
      </c>
      <c r="E1" s="28"/>
      <c r="F1" s="28"/>
      <c r="G1" s="29"/>
      <c r="H1" s="28"/>
      <c r="I1" s="28"/>
      <c r="J1" s="29" t="s">
        <v>66</v>
      </c>
      <c r="K1" s="28"/>
      <c r="L1" s="28"/>
      <c r="M1" s="29"/>
      <c r="N1" s="28"/>
      <c r="O1" s="28"/>
      <c r="P1" s="29" t="s">
        <v>66</v>
      </c>
      <c r="Q1" s="27"/>
      <c r="R1" s="27"/>
      <c r="S1" s="29"/>
      <c r="T1" s="18"/>
      <c r="U1" s="18"/>
      <c r="V1" s="29" t="s">
        <v>66</v>
      </c>
      <c r="AC1" s="6"/>
    </row>
    <row r="2" spans="1:32" ht="18" customHeight="1" thickBot="1">
      <c r="A2" s="7"/>
      <c r="B2" s="7"/>
      <c r="AE2" s="7"/>
      <c r="AF2" s="6"/>
    </row>
    <row r="3" spans="1:32" s="6" customFormat="1" ht="27" customHeight="1">
      <c r="A3" s="82" t="s">
        <v>45</v>
      </c>
      <c r="B3" s="84" t="s">
        <v>54</v>
      </c>
      <c r="C3" s="85"/>
      <c r="D3" s="88" t="s">
        <v>76</v>
      </c>
      <c r="E3" s="89"/>
      <c r="F3" s="90"/>
      <c r="G3" s="92" t="s">
        <v>75</v>
      </c>
      <c r="H3" s="93"/>
      <c r="I3" s="94"/>
      <c r="J3" s="88" t="s">
        <v>74</v>
      </c>
      <c r="K3" s="89"/>
      <c r="L3" s="90"/>
      <c r="M3" s="92" t="s">
        <v>72</v>
      </c>
      <c r="N3" s="93"/>
      <c r="O3" s="94"/>
      <c r="P3" s="88" t="s">
        <v>69</v>
      </c>
      <c r="Q3" s="89"/>
      <c r="R3" s="90"/>
      <c r="S3" s="92" t="s">
        <v>68</v>
      </c>
      <c r="T3" s="93"/>
      <c r="U3" s="94"/>
      <c r="V3" s="88" t="s">
        <v>65</v>
      </c>
      <c r="W3" s="89"/>
      <c r="X3" s="90"/>
      <c r="Y3" s="92" t="s">
        <v>63</v>
      </c>
      <c r="Z3" s="93"/>
      <c r="AA3" s="94"/>
    </row>
    <row r="4" spans="1:32" s="6" customFormat="1" ht="27" customHeight="1">
      <c r="A4" s="83"/>
      <c r="B4" s="86"/>
      <c r="C4" s="87"/>
      <c r="D4" s="40" t="s">
        <v>73</v>
      </c>
      <c r="E4" s="41" t="s">
        <v>0</v>
      </c>
      <c r="F4" s="42" t="s">
        <v>1</v>
      </c>
      <c r="G4" s="31" t="s">
        <v>43</v>
      </c>
      <c r="H4" s="1" t="s">
        <v>0</v>
      </c>
      <c r="I4" s="2" t="s">
        <v>1</v>
      </c>
      <c r="J4" s="40" t="s">
        <v>73</v>
      </c>
      <c r="K4" s="41" t="s">
        <v>0</v>
      </c>
      <c r="L4" s="42" t="s">
        <v>1</v>
      </c>
      <c r="M4" s="31" t="s">
        <v>43</v>
      </c>
      <c r="N4" s="1" t="s">
        <v>0</v>
      </c>
      <c r="O4" s="2" t="s">
        <v>1</v>
      </c>
      <c r="P4" s="40" t="s">
        <v>43</v>
      </c>
      <c r="Q4" s="41" t="s">
        <v>0</v>
      </c>
      <c r="R4" s="42" t="s">
        <v>1</v>
      </c>
      <c r="S4" s="31" t="s">
        <v>43</v>
      </c>
      <c r="T4" s="1" t="s">
        <v>0</v>
      </c>
      <c r="U4" s="2" t="s">
        <v>1</v>
      </c>
      <c r="V4" s="40" t="s">
        <v>43</v>
      </c>
      <c r="W4" s="41" t="s">
        <v>0</v>
      </c>
      <c r="X4" s="42" t="s">
        <v>1</v>
      </c>
      <c r="Y4" s="31" t="s">
        <v>43</v>
      </c>
      <c r="Z4" s="1" t="s">
        <v>0</v>
      </c>
      <c r="AA4" s="2" t="s">
        <v>1</v>
      </c>
    </row>
    <row r="5" spans="1:32" ht="24" customHeight="1">
      <c r="A5" s="76" t="s">
        <v>52</v>
      </c>
      <c r="B5" s="78" t="s">
        <v>46</v>
      </c>
      <c r="C5" s="56" t="s">
        <v>2</v>
      </c>
      <c r="D5" s="43">
        <f t="shared" ref="D5:F5" si="0">SUM(D6:D27)</f>
        <v>10430272</v>
      </c>
      <c r="E5" s="44">
        <f t="shared" si="0"/>
        <v>5249161</v>
      </c>
      <c r="F5" s="45">
        <f t="shared" si="0"/>
        <v>5181111</v>
      </c>
      <c r="G5" s="32">
        <f t="shared" ref="G5:I5" si="1">SUM(G6:G27)</f>
        <v>10741647</v>
      </c>
      <c r="H5" s="19">
        <f t="shared" si="1"/>
        <v>5419168</v>
      </c>
      <c r="I5" s="20">
        <f t="shared" si="1"/>
        <v>5322479</v>
      </c>
      <c r="J5" s="43">
        <f t="shared" ref="J5:L5" si="2">SUM(J6:J27)</f>
        <v>10554945</v>
      </c>
      <c r="K5" s="44">
        <f t="shared" si="2"/>
        <v>5345110</v>
      </c>
      <c r="L5" s="45">
        <f t="shared" si="2"/>
        <v>5209835</v>
      </c>
      <c r="M5" s="32">
        <f t="shared" ref="M5:O5" si="3">SUM(M6:M27)</f>
        <v>10468846</v>
      </c>
      <c r="N5" s="19">
        <f t="shared" si="3"/>
        <v>5307005</v>
      </c>
      <c r="O5" s="20">
        <f t="shared" si="3"/>
        <v>5161841</v>
      </c>
      <c r="P5" s="43">
        <f t="shared" ref="P5:R5" si="4">SUM(P6:P27)</f>
        <v>10372358</v>
      </c>
      <c r="Q5" s="44">
        <f t="shared" si="4"/>
        <v>5262344</v>
      </c>
      <c r="R5" s="45">
        <f t="shared" si="4"/>
        <v>5110014</v>
      </c>
      <c r="S5" s="32">
        <f t="shared" ref="S5:U5" si="5">SUM(S6:S27)</f>
        <v>10272071</v>
      </c>
      <c r="T5" s="19">
        <f t="shared" si="5"/>
        <v>5200123</v>
      </c>
      <c r="U5" s="20">
        <f t="shared" si="5"/>
        <v>5071948</v>
      </c>
      <c r="V5" s="43">
        <f t="shared" ref="V5:AA5" si="6">SUM(V6:V27)</f>
        <v>10165434</v>
      </c>
      <c r="W5" s="44">
        <f t="shared" si="6"/>
        <v>5128947</v>
      </c>
      <c r="X5" s="45">
        <f t="shared" si="6"/>
        <v>5036487</v>
      </c>
      <c r="Y5" s="32">
        <f t="shared" si="6"/>
        <v>10073327</v>
      </c>
      <c r="Z5" s="19">
        <f t="shared" si="6"/>
        <v>5072018</v>
      </c>
      <c r="AA5" s="20">
        <f t="shared" si="6"/>
        <v>5001309</v>
      </c>
    </row>
    <row r="6" spans="1:32" ht="24" customHeight="1">
      <c r="A6" s="77"/>
      <c r="B6" s="79"/>
      <c r="C6" s="56" t="s">
        <v>51</v>
      </c>
      <c r="D6" s="43">
        <f t="shared" ref="D6:D25" si="7">SUM(E6:F6)</f>
        <v>1442634</v>
      </c>
      <c r="E6" s="44">
        <v>732313</v>
      </c>
      <c r="F6" s="45">
        <v>710321</v>
      </c>
      <c r="G6" s="32">
        <f t="shared" ref="G6:G25" si="8">SUM(H6:I6)</f>
        <v>1502995</v>
      </c>
      <c r="H6" s="19">
        <v>766367</v>
      </c>
      <c r="I6" s="20">
        <v>736628</v>
      </c>
      <c r="J6" s="43">
        <f t="shared" ref="J6:J25" si="9">SUM(K6:L6)</f>
        <v>1473633</v>
      </c>
      <c r="K6" s="44">
        <v>756453</v>
      </c>
      <c r="L6" s="45">
        <v>717180</v>
      </c>
      <c r="M6" s="32">
        <f t="shared" ref="M6:M25" si="10">SUM(N6:O6)</f>
        <v>1454785</v>
      </c>
      <c r="N6" s="19">
        <v>747810</v>
      </c>
      <c r="O6" s="20">
        <v>706975</v>
      </c>
      <c r="P6" s="43">
        <f t="shared" ref="P6:P25" si="11">SUM(Q6:R6)</f>
        <v>1446735</v>
      </c>
      <c r="Q6" s="44">
        <v>743759</v>
      </c>
      <c r="R6" s="45">
        <v>702976</v>
      </c>
      <c r="S6" s="32">
        <f t="shared" ref="S6:S25" si="12">SUM(T6:U6)</f>
        <v>1433537</v>
      </c>
      <c r="T6" s="19">
        <v>734773</v>
      </c>
      <c r="U6" s="20">
        <v>698764</v>
      </c>
      <c r="V6" s="43">
        <f t="shared" ref="V6:V25" si="13">SUM(W6:X6)</f>
        <v>1425446</v>
      </c>
      <c r="W6" s="44">
        <v>727321</v>
      </c>
      <c r="X6" s="45">
        <v>698125</v>
      </c>
      <c r="Y6" s="32">
        <f t="shared" ref="Y6:Y25" si="14">SUM(Z6:AA6)</f>
        <v>1419601</v>
      </c>
      <c r="Z6" s="19">
        <v>720859</v>
      </c>
      <c r="AA6" s="20">
        <v>698742</v>
      </c>
      <c r="AB6" s="8"/>
    </row>
    <row r="7" spans="1:32" ht="24" customHeight="1">
      <c r="A7" s="77"/>
      <c r="B7" s="79"/>
      <c r="C7" s="56" t="s">
        <v>47</v>
      </c>
      <c r="D7" s="43">
        <f t="shared" si="7"/>
        <v>2368808</v>
      </c>
      <c r="E7" s="44">
        <v>1117797</v>
      </c>
      <c r="F7" s="45">
        <v>1251011</v>
      </c>
      <c r="G7" s="32">
        <f t="shared" si="8"/>
        <v>2425068</v>
      </c>
      <c r="H7" s="19">
        <v>1143702</v>
      </c>
      <c r="I7" s="20">
        <v>1281366</v>
      </c>
      <c r="J7" s="43">
        <f t="shared" si="9"/>
        <v>2415919</v>
      </c>
      <c r="K7" s="44">
        <v>1139914</v>
      </c>
      <c r="L7" s="45">
        <v>1276005</v>
      </c>
      <c r="M7" s="32">
        <f t="shared" si="10"/>
        <v>2434743</v>
      </c>
      <c r="N7" s="19">
        <v>1146276</v>
      </c>
      <c r="O7" s="20">
        <v>1288467</v>
      </c>
      <c r="P7" s="43">
        <f t="shared" si="11"/>
        <v>2404700</v>
      </c>
      <c r="Q7" s="44">
        <v>1134529</v>
      </c>
      <c r="R7" s="45">
        <v>1270171</v>
      </c>
      <c r="S7" s="32">
        <f t="shared" si="12"/>
        <v>2380493</v>
      </c>
      <c r="T7" s="19">
        <v>1122223</v>
      </c>
      <c r="U7" s="20">
        <v>1258270</v>
      </c>
      <c r="V7" s="43">
        <f t="shared" si="13"/>
        <v>2362347</v>
      </c>
      <c r="W7" s="44">
        <v>1113599</v>
      </c>
      <c r="X7" s="45">
        <v>1248748</v>
      </c>
      <c r="Y7" s="32">
        <f t="shared" si="14"/>
        <v>2342920</v>
      </c>
      <c r="Z7" s="19">
        <v>1108527</v>
      </c>
      <c r="AA7" s="20">
        <v>1234393</v>
      </c>
      <c r="AB7" s="8"/>
    </row>
    <row r="8" spans="1:32" ht="24" customHeight="1">
      <c r="A8" s="77"/>
      <c r="B8" s="79"/>
      <c r="C8" s="56" t="s">
        <v>64</v>
      </c>
      <c r="D8" s="43">
        <f t="shared" si="7"/>
        <v>982090</v>
      </c>
      <c r="E8" s="44">
        <v>526089</v>
      </c>
      <c r="F8" s="45">
        <v>456001</v>
      </c>
      <c r="G8" s="32">
        <f t="shared" si="8"/>
        <v>1005713</v>
      </c>
      <c r="H8" s="19">
        <v>541190</v>
      </c>
      <c r="I8" s="20">
        <v>464523</v>
      </c>
      <c r="J8" s="43">
        <f t="shared" si="9"/>
        <v>982600</v>
      </c>
      <c r="K8" s="44">
        <v>532064</v>
      </c>
      <c r="L8" s="45">
        <v>450536</v>
      </c>
      <c r="M8" s="32">
        <f t="shared" si="10"/>
        <v>964561</v>
      </c>
      <c r="N8" s="19">
        <v>524391</v>
      </c>
      <c r="O8" s="20">
        <v>440170</v>
      </c>
      <c r="P8" s="43">
        <f t="shared" si="11"/>
        <v>947690</v>
      </c>
      <c r="Q8" s="44">
        <v>516414</v>
      </c>
      <c r="R8" s="45">
        <v>431276</v>
      </c>
      <c r="S8" s="32">
        <f t="shared" si="12"/>
        <v>934026</v>
      </c>
      <c r="T8" s="19">
        <v>507328</v>
      </c>
      <c r="U8" s="20">
        <v>426698</v>
      </c>
      <c r="V8" s="43">
        <f t="shared" si="13"/>
        <v>913397</v>
      </c>
      <c r="W8" s="44">
        <v>495245</v>
      </c>
      <c r="X8" s="45">
        <v>418152</v>
      </c>
      <c r="Y8" s="32">
        <f t="shared" ref="Y8" si="15">SUM(Z8:AA8)</f>
        <v>895874</v>
      </c>
      <c r="Z8" s="19">
        <v>485811</v>
      </c>
      <c r="AA8" s="20">
        <v>410063</v>
      </c>
    </row>
    <row r="9" spans="1:32" ht="24" customHeight="1">
      <c r="A9" s="77"/>
      <c r="B9" s="79"/>
      <c r="C9" s="56" t="s">
        <v>48</v>
      </c>
      <c r="D9" s="43">
        <f t="shared" si="7"/>
        <v>1270242</v>
      </c>
      <c r="E9" s="44">
        <v>647443</v>
      </c>
      <c r="F9" s="45">
        <v>622799</v>
      </c>
      <c r="G9" s="32">
        <f t="shared" si="8"/>
        <v>1301066</v>
      </c>
      <c r="H9" s="19">
        <v>667331</v>
      </c>
      <c r="I9" s="20">
        <v>633735</v>
      </c>
      <c r="J9" s="43">
        <f t="shared" si="9"/>
        <v>1273199</v>
      </c>
      <c r="K9" s="44">
        <v>656156</v>
      </c>
      <c r="L9" s="45">
        <v>617043</v>
      </c>
      <c r="M9" s="32">
        <f t="shared" si="10"/>
        <v>1252951</v>
      </c>
      <c r="N9" s="19">
        <v>649260</v>
      </c>
      <c r="O9" s="20">
        <v>603691</v>
      </c>
      <c r="P9" s="43">
        <f t="shared" si="11"/>
        <v>1239856</v>
      </c>
      <c r="Q9" s="44">
        <v>645158</v>
      </c>
      <c r="R9" s="45">
        <v>594698</v>
      </c>
      <c r="S9" s="32">
        <f t="shared" si="12"/>
        <v>1215232</v>
      </c>
      <c r="T9" s="19">
        <v>631698</v>
      </c>
      <c r="U9" s="20">
        <v>583534</v>
      </c>
      <c r="V9" s="43">
        <f t="shared" si="13"/>
        <v>1185098</v>
      </c>
      <c r="W9" s="44">
        <v>613139</v>
      </c>
      <c r="X9" s="45">
        <v>571959</v>
      </c>
      <c r="Y9" s="32">
        <f t="shared" si="14"/>
        <v>1159341</v>
      </c>
      <c r="Z9" s="19">
        <v>599079</v>
      </c>
      <c r="AA9" s="20">
        <v>560262</v>
      </c>
      <c r="AB9" s="8"/>
    </row>
    <row r="10" spans="1:32" ht="24" customHeight="1">
      <c r="A10" s="77"/>
      <c r="B10" s="79"/>
      <c r="C10" s="56" t="s">
        <v>49</v>
      </c>
      <c r="D10" s="43">
        <f t="shared" si="7"/>
        <v>753840</v>
      </c>
      <c r="E10" s="44">
        <v>374945</v>
      </c>
      <c r="F10" s="45">
        <v>378895</v>
      </c>
      <c r="G10" s="32">
        <f t="shared" si="8"/>
        <v>781410</v>
      </c>
      <c r="H10" s="19">
        <v>389885</v>
      </c>
      <c r="I10" s="20">
        <v>391525</v>
      </c>
      <c r="J10" s="43">
        <f t="shared" si="9"/>
        <v>769667</v>
      </c>
      <c r="K10" s="44">
        <v>386916</v>
      </c>
      <c r="L10" s="45">
        <v>382751</v>
      </c>
      <c r="M10" s="32">
        <f t="shared" si="10"/>
        <v>764877</v>
      </c>
      <c r="N10" s="19">
        <v>385848</v>
      </c>
      <c r="O10" s="20">
        <v>379029</v>
      </c>
      <c r="P10" s="43">
        <f t="shared" si="11"/>
        <v>763043</v>
      </c>
      <c r="Q10" s="44">
        <v>385833</v>
      </c>
      <c r="R10" s="45">
        <v>377210</v>
      </c>
      <c r="S10" s="32">
        <f t="shared" si="12"/>
        <v>760496</v>
      </c>
      <c r="T10" s="19">
        <v>383248</v>
      </c>
      <c r="U10" s="20">
        <v>377248</v>
      </c>
      <c r="V10" s="43">
        <f t="shared" si="13"/>
        <v>758371</v>
      </c>
      <c r="W10" s="44">
        <v>381859</v>
      </c>
      <c r="X10" s="45">
        <v>376512</v>
      </c>
      <c r="Y10" s="32">
        <f t="shared" si="14"/>
        <v>744887</v>
      </c>
      <c r="Z10" s="19">
        <v>374212</v>
      </c>
      <c r="AA10" s="20">
        <v>370675</v>
      </c>
      <c r="AB10" s="8"/>
    </row>
    <row r="11" spans="1:32" ht="24" customHeight="1">
      <c r="A11" s="77"/>
      <c r="B11" s="79"/>
      <c r="C11" s="56" t="s">
        <v>50</v>
      </c>
      <c r="D11" s="43">
        <f t="shared" si="7"/>
        <v>1105706</v>
      </c>
      <c r="E11" s="44">
        <v>562103</v>
      </c>
      <c r="F11" s="45">
        <v>543603</v>
      </c>
      <c r="G11" s="32">
        <f t="shared" si="8"/>
        <v>1147288</v>
      </c>
      <c r="H11" s="19">
        <v>586576</v>
      </c>
      <c r="I11" s="20">
        <v>560712</v>
      </c>
      <c r="J11" s="43">
        <f t="shared" si="9"/>
        <v>1132221</v>
      </c>
      <c r="K11" s="44">
        <v>581674</v>
      </c>
      <c r="L11" s="45">
        <v>550547</v>
      </c>
      <c r="M11" s="32">
        <f t="shared" si="10"/>
        <v>1125008</v>
      </c>
      <c r="N11" s="19">
        <v>578978</v>
      </c>
      <c r="O11" s="20">
        <v>546030</v>
      </c>
      <c r="P11" s="43">
        <f t="shared" si="11"/>
        <v>1119353</v>
      </c>
      <c r="Q11" s="44">
        <v>575712</v>
      </c>
      <c r="R11" s="45">
        <v>543641</v>
      </c>
      <c r="S11" s="32">
        <f t="shared" si="12"/>
        <v>1112573</v>
      </c>
      <c r="T11" s="19">
        <v>571250</v>
      </c>
      <c r="U11" s="20">
        <v>541323</v>
      </c>
      <c r="V11" s="43">
        <f t="shared" si="13"/>
        <v>1106775</v>
      </c>
      <c r="W11" s="44">
        <v>566440</v>
      </c>
      <c r="X11" s="45">
        <v>540335</v>
      </c>
      <c r="Y11" s="32">
        <f t="shared" si="14"/>
        <v>1098917</v>
      </c>
      <c r="Z11" s="19">
        <v>559579</v>
      </c>
      <c r="AA11" s="20">
        <v>539338</v>
      </c>
      <c r="AB11" s="8"/>
    </row>
    <row r="12" spans="1:32" ht="24" customHeight="1">
      <c r="A12" s="77"/>
      <c r="B12" s="79"/>
      <c r="C12" s="55" t="s">
        <v>4</v>
      </c>
      <c r="D12" s="46">
        <f t="shared" si="7"/>
        <v>148072</v>
      </c>
      <c r="E12" s="47">
        <v>72284</v>
      </c>
      <c r="F12" s="48">
        <v>75788</v>
      </c>
      <c r="G12" s="33">
        <f t="shared" si="8"/>
        <v>156330</v>
      </c>
      <c r="H12" s="21">
        <v>76031</v>
      </c>
      <c r="I12" s="22">
        <v>80299</v>
      </c>
      <c r="J12" s="46">
        <f t="shared" si="9"/>
        <v>153345</v>
      </c>
      <c r="K12" s="47">
        <v>75234</v>
      </c>
      <c r="L12" s="48">
        <v>78111</v>
      </c>
      <c r="M12" s="33">
        <f t="shared" si="10"/>
        <v>153609</v>
      </c>
      <c r="N12" s="21">
        <v>75581</v>
      </c>
      <c r="O12" s="22">
        <v>78028</v>
      </c>
      <c r="P12" s="46">
        <f t="shared" si="11"/>
        <v>153967</v>
      </c>
      <c r="Q12" s="47">
        <v>75759</v>
      </c>
      <c r="R12" s="48">
        <v>78208</v>
      </c>
      <c r="S12" s="33">
        <f t="shared" si="12"/>
        <v>154212</v>
      </c>
      <c r="T12" s="21">
        <v>75531</v>
      </c>
      <c r="U12" s="22">
        <v>78681</v>
      </c>
      <c r="V12" s="46">
        <f t="shared" si="13"/>
        <v>154323</v>
      </c>
      <c r="W12" s="47">
        <v>74852</v>
      </c>
      <c r="X12" s="48">
        <v>79471</v>
      </c>
      <c r="Y12" s="33">
        <f t="shared" si="14"/>
        <v>154871</v>
      </c>
      <c r="Z12" s="21">
        <v>74605</v>
      </c>
      <c r="AA12" s="22">
        <v>80266</v>
      </c>
    </row>
    <row r="13" spans="1:32" ht="24" customHeight="1">
      <c r="A13" s="77"/>
      <c r="B13" s="79"/>
      <c r="C13" s="55" t="s">
        <v>6</v>
      </c>
      <c r="D13" s="46">
        <f t="shared" si="7"/>
        <v>278698</v>
      </c>
      <c r="E13" s="47">
        <v>153286</v>
      </c>
      <c r="F13" s="48">
        <v>125412</v>
      </c>
      <c r="G13" s="33">
        <f t="shared" si="8"/>
        <v>277724</v>
      </c>
      <c r="H13" s="21">
        <v>152376</v>
      </c>
      <c r="I13" s="22">
        <v>125348</v>
      </c>
      <c r="J13" s="46">
        <f t="shared" si="9"/>
        <v>265994</v>
      </c>
      <c r="K13" s="47">
        <v>147324</v>
      </c>
      <c r="L13" s="48">
        <v>118670</v>
      </c>
      <c r="M13" s="33">
        <f t="shared" si="10"/>
        <v>258132</v>
      </c>
      <c r="N13" s="21">
        <v>143336</v>
      </c>
      <c r="O13" s="22">
        <v>114796</v>
      </c>
      <c r="P13" s="46">
        <f t="shared" si="11"/>
        <v>250983</v>
      </c>
      <c r="Q13" s="47">
        <v>138939</v>
      </c>
      <c r="R13" s="48">
        <v>112044</v>
      </c>
      <c r="S13" s="33">
        <f t="shared" si="12"/>
        <v>291546</v>
      </c>
      <c r="T13" s="21">
        <v>164110</v>
      </c>
      <c r="U13" s="22">
        <v>127436</v>
      </c>
      <c r="V13" s="46">
        <f t="shared" si="13"/>
        <v>279675</v>
      </c>
      <c r="W13" s="47">
        <v>156575</v>
      </c>
      <c r="X13" s="48">
        <v>123100</v>
      </c>
      <c r="Y13" s="33">
        <f t="shared" si="14"/>
        <v>273452</v>
      </c>
      <c r="Z13" s="21">
        <v>152152</v>
      </c>
      <c r="AA13" s="22">
        <v>121300</v>
      </c>
    </row>
    <row r="14" spans="1:32" ht="24" customHeight="1">
      <c r="A14" s="77"/>
      <c r="B14" s="79"/>
      <c r="C14" s="55" t="s">
        <v>7</v>
      </c>
      <c r="D14" s="46">
        <f t="shared" si="7"/>
        <v>154299</v>
      </c>
      <c r="E14" s="47">
        <v>78593</v>
      </c>
      <c r="F14" s="48">
        <v>75706</v>
      </c>
      <c r="G14" s="33">
        <f t="shared" si="8"/>
        <v>160963</v>
      </c>
      <c r="H14" s="21">
        <v>82200</v>
      </c>
      <c r="I14" s="22">
        <v>78763</v>
      </c>
      <c r="J14" s="46">
        <f t="shared" si="9"/>
        <v>156770</v>
      </c>
      <c r="K14" s="47">
        <v>80574</v>
      </c>
      <c r="L14" s="48">
        <v>76196</v>
      </c>
      <c r="M14" s="33">
        <f t="shared" si="10"/>
        <v>154184</v>
      </c>
      <c r="N14" s="21">
        <v>79444</v>
      </c>
      <c r="O14" s="22">
        <v>74740</v>
      </c>
      <c r="P14" s="46">
        <f t="shared" si="11"/>
        <v>154208</v>
      </c>
      <c r="Q14" s="47">
        <v>79695</v>
      </c>
      <c r="R14" s="48">
        <v>74513</v>
      </c>
      <c r="S14" s="33">
        <f t="shared" si="12"/>
        <v>157266</v>
      </c>
      <c r="T14" s="21">
        <v>80852</v>
      </c>
      <c r="U14" s="22">
        <v>76414</v>
      </c>
      <c r="V14" s="46">
        <f t="shared" si="13"/>
        <v>156556</v>
      </c>
      <c r="W14" s="47">
        <v>80295</v>
      </c>
      <c r="X14" s="48">
        <v>76261</v>
      </c>
      <c r="Y14" s="33">
        <f t="shared" si="14"/>
        <v>162275</v>
      </c>
      <c r="Z14" s="21">
        <v>83686</v>
      </c>
      <c r="AA14" s="22">
        <v>78589</v>
      </c>
    </row>
    <row r="15" spans="1:32" ht="24" customHeight="1">
      <c r="A15" s="77"/>
      <c r="B15" s="79"/>
      <c r="C15" s="55" t="s">
        <v>9</v>
      </c>
      <c r="D15" s="46">
        <f t="shared" si="7"/>
        <v>439868</v>
      </c>
      <c r="E15" s="47">
        <v>228914</v>
      </c>
      <c r="F15" s="48">
        <v>210954</v>
      </c>
      <c r="G15" s="33">
        <f t="shared" si="8"/>
        <v>460271</v>
      </c>
      <c r="H15" s="21">
        <v>240114</v>
      </c>
      <c r="I15" s="22">
        <v>220157</v>
      </c>
      <c r="J15" s="46">
        <f t="shared" si="9"/>
        <v>453385</v>
      </c>
      <c r="K15" s="47">
        <v>238148</v>
      </c>
      <c r="L15" s="48">
        <v>215237</v>
      </c>
      <c r="M15" s="33">
        <f t="shared" si="10"/>
        <v>450198</v>
      </c>
      <c r="N15" s="21">
        <v>237230</v>
      </c>
      <c r="O15" s="22">
        <v>212968</v>
      </c>
      <c r="P15" s="46">
        <f t="shared" si="11"/>
        <v>446831</v>
      </c>
      <c r="Q15" s="47">
        <v>235396</v>
      </c>
      <c r="R15" s="48">
        <v>211435</v>
      </c>
      <c r="S15" s="33">
        <f t="shared" si="12"/>
        <v>442388</v>
      </c>
      <c r="T15" s="21">
        <v>231860</v>
      </c>
      <c r="U15" s="22">
        <v>210528</v>
      </c>
      <c r="V15" s="46">
        <f t="shared" si="13"/>
        <v>435246</v>
      </c>
      <c r="W15" s="47">
        <v>226945</v>
      </c>
      <c r="X15" s="48">
        <v>208301</v>
      </c>
      <c r="Y15" s="33">
        <f t="shared" si="14"/>
        <v>431787</v>
      </c>
      <c r="Z15" s="21">
        <v>224856</v>
      </c>
      <c r="AA15" s="22">
        <v>206931</v>
      </c>
    </row>
    <row r="16" spans="1:32" ht="24" customHeight="1">
      <c r="A16" s="77"/>
      <c r="B16" s="79"/>
      <c r="C16" s="55" t="s">
        <v>10</v>
      </c>
      <c r="D16" s="46">
        <f t="shared" si="7"/>
        <v>131819</v>
      </c>
      <c r="E16" s="47">
        <v>62190</v>
      </c>
      <c r="F16" s="48">
        <v>69629</v>
      </c>
      <c r="G16" s="33">
        <f t="shared" si="8"/>
        <v>136112</v>
      </c>
      <c r="H16" s="21">
        <v>64375</v>
      </c>
      <c r="I16" s="22">
        <v>71737</v>
      </c>
      <c r="J16" s="46">
        <f t="shared" si="9"/>
        <v>131696</v>
      </c>
      <c r="K16" s="47">
        <v>62170</v>
      </c>
      <c r="L16" s="48">
        <v>69526</v>
      </c>
      <c r="M16" s="33">
        <f t="shared" si="10"/>
        <v>130720</v>
      </c>
      <c r="N16" s="21">
        <v>61453</v>
      </c>
      <c r="O16" s="22">
        <v>69267</v>
      </c>
      <c r="P16" s="46">
        <f t="shared" si="11"/>
        <v>129745</v>
      </c>
      <c r="Q16" s="47">
        <v>61018</v>
      </c>
      <c r="R16" s="48">
        <v>68727</v>
      </c>
      <c r="S16" s="33">
        <f t="shared" si="12"/>
        <v>129546</v>
      </c>
      <c r="T16" s="21">
        <v>61020</v>
      </c>
      <c r="U16" s="22">
        <v>68526</v>
      </c>
      <c r="V16" s="46">
        <f t="shared" si="13"/>
        <v>129504</v>
      </c>
      <c r="W16" s="47">
        <v>60723</v>
      </c>
      <c r="X16" s="48">
        <v>68781</v>
      </c>
      <c r="Y16" s="33">
        <f t="shared" si="14"/>
        <v>129946</v>
      </c>
      <c r="Z16" s="21">
        <v>60651</v>
      </c>
      <c r="AA16" s="22">
        <v>69295</v>
      </c>
    </row>
    <row r="17" spans="1:28" ht="24" customHeight="1">
      <c r="A17" s="77"/>
      <c r="B17" s="79"/>
      <c r="C17" s="55" t="s">
        <v>11</v>
      </c>
      <c r="D17" s="46">
        <f t="shared" si="7"/>
        <v>222564</v>
      </c>
      <c r="E17" s="47">
        <v>116495</v>
      </c>
      <c r="F17" s="48">
        <v>106069</v>
      </c>
      <c r="G17" s="33">
        <f t="shared" si="8"/>
        <v>226676</v>
      </c>
      <c r="H17" s="21">
        <v>118938</v>
      </c>
      <c r="I17" s="22">
        <v>107738</v>
      </c>
      <c r="J17" s="46">
        <f t="shared" si="9"/>
        <v>224027</v>
      </c>
      <c r="K17" s="47">
        <v>118475</v>
      </c>
      <c r="L17" s="48">
        <v>105552</v>
      </c>
      <c r="M17" s="33">
        <f t="shared" si="10"/>
        <v>221143</v>
      </c>
      <c r="N17" s="21">
        <v>116916</v>
      </c>
      <c r="O17" s="22">
        <v>104227</v>
      </c>
      <c r="P17" s="46">
        <f t="shared" si="11"/>
        <v>217542</v>
      </c>
      <c r="Q17" s="47">
        <v>114751</v>
      </c>
      <c r="R17" s="48">
        <v>102791</v>
      </c>
      <c r="S17" s="33">
        <f t="shared" si="12"/>
        <v>216334</v>
      </c>
      <c r="T17" s="21">
        <v>113846</v>
      </c>
      <c r="U17" s="22">
        <v>102488</v>
      </c>
      <c r="V17" s="46">
        <f t="shared" si="13"/>
        <v>215109</v>
      </c>
      <c r="W17" s="47">
        <v>112467</v>
      </c>
      <c r="X17" s="48">
        <v>102642</v>
      </c>
      <c r="Y17" s="33">
        <f t="shared" si="14"/>
        <v>215390</v>
      </c>
      <c r="Z17" s="21">
        <v>112140</v>
      </c>
      <c r="AA17" s="22">
        <v>103250</v>
      </c>
    </row>
    <row r="18" spans="1:28" ht="24" customHeight="1">
      <c r="A18" s="77"/>
      <c r="B18" s="79"/>
      <c r="C18" s="55" t="s">
        <v>12</v>
      </c>
      <c r="D18" s="46">
        <f t="shared" si="7"/>
        <v>113524</v>
      </c>
      <c r="E18" s="47">
        <v>58191</v>
      </c>
      <c r="F18" s="48">
        <v>55333</v>
      </c>
      <c r="G18" s="33">
        <f t="shared" si="8"/>
        <v>116751</v>
      </c>
      <c r="H18" s="21">
        <v>60097</v>
      </c>
      <c r="I18" s="22">
        <v>56654</v>
      </c>
      <c r="J18" s="46">
        <f t="shared" si="9"/>
        <v>114401</v>
      </c>
      <c r="K18" s="47">
        <v>59338</v>
      </c>
      <c r="L18" s="48">
        <v>55063</v>
      </c>
      <c r="M18" s="33">
        <f t="shared" si="10"/>
        <v>113908</v>
      </c>
      <c r="N18" s="21">
        <v>59908</v>
      </c>
      <c r="O18" s="22">
        <v>54000</v>
      </c>
      <c r="P18" s="46">
        <f t="shared" si="11"/>
        <v>112929</v>
      </c>
      <c r="Q18" s="47">
        <v>59413</v>
      </c>
      <c r="R18" s="48">
        <v>53516</v>
      </c>
      <c r="S18" s="33">
        <f t="shared" si="12"/>
        <v>112952</v>
      </c>
      <c r="T18" s="21">
        <v>59219</v>
      </c>
      <c r="U18" s="22">
        <v>53733</v>
      </c>
      <c r="V18" s="46">
        <f t="shared" si="13"/>
        <v>112177</v>
      </c>
      <c r="W18" s="47">
        <v>58322</v>
      </c>
      <c r="X18" s="48">
        <v>53855</v>
      </c>
      <c r="Y18" s="33">
        <f t="shared" si="14"/>
        <v>110804</v>
      </c>
      <c r="Z18" s="21">
        <v>57012</v>
      </c>
      <c r="AA18" s="22">
        <v>53792</v>
      </c>
    </row>
    <row r="19" spans="1:28" ht="24" customHeight="1">
      <c r="A19" s="77"/>
      <c r="B19" s="79"/>
      <c r="C19" s="55" t="s">
        <v>15</v>
      </c>
      <c r="D19" s="46">
        <f t="shared" si="7"/>
        <v>211109</v>
      </c>
      <c r="E19" s="47">
        <v>98514</v>
      </c>
      <c r="F19" s="48">
        <v>112595</v>
      </c>
      <c r="G19" s="33">
        <f t="shared" si="8"/>
        <v>217499</v>
      </c>
      <c r="H19" s="21">
        <v>102884</v>
      </c>
      <c r="I19" s="22">
        <v>114615</v>
      </c>
      <c r="J19" s="46">
        <f t="shared" si="9"/>
        <v>211776</v>
      </c>
      <c r="K19" s="47">
        <v>100402</v>
      </c>
      <c r="L19" s="48">
        <v>111374</v>
      </c>
      <c r="M19" s="33">
        <f t="shared" si="10"/>
        <v>207620</v>
      </c>
      <c r="N19" s="21">
        <v>98160</v>
      </c>
      <c r="O19" s="22">
        <v>109460</v>
      </c>
      <c r="P19" s="46">
        <f t="shared" si="11"/>
        <v>208312</v>
      </c>
      <c r="Q19" s="47">
        <v>98332</v>
      </c>
      <c r="R19" s="48">
        <v>109980</v>
      </c>
      <c r="S19" s="33">
        <f t="shared" si="12"/>
        <v>208167</v>
      </c>
      <c r="T19" s="21">
        <v>97906</v>
      </c>
      <c r="U19" s="22">
        <v>110261</v>
      </c>
      <c r="V19" s="46">
        <f t="shared" si="13"/>
        <v>207879</v>
      </c>
      <c r="W19" s="47">
        <v>97288</v>
      </c>
      <c r="X19" s="48">
        <v>110591</v>
      </c>
      <c r="Y19" s="33">
        <f t="shared" si="14"/>
        <v>206713</v>
      </c>
      <c r="Z19" s="21">
        <v>96200</v>
      </c>
      <c r="AA19" s="22">
        <v>110513</v>
      </c>
    </row>
    <row r="20" spans="1:28" ht="24" customHeight="1">
      <c r="A20" s="77"/>
      <c r="B20" s="79"/>
      <c r="C20" s="55" t="s">
        <v>16</v>
      </c>
      <c r="D20" s="46">
        <f t="shared" si="7"/>
        <v>44849</v>
      </c>
      <c r="E20" s="47">
        <v>19981</v>
      </c>
      <c r="F20" s="48">
        <v>24868</v>
      </c>
      <c r="G20" s="33">
        <f t="shared" si="8"/>
        <v>46506</v>
      </c>
      <c r="H20" s="21">
        <v>20920</v>
      </c>
      <c r="I20" s="22">
        <v>25586</v>
      </c>
      <c r="J20" s="46">
        <f t="shared" si="9"/>
        <v>44147</v>
      </c>
      <c r="K20" s="47">
        <v>19891</v>
      </c>
      <c r="L20" s="48">
        <v>24256</v>
      </c>
      <c r="M20" s="33">
        <f t="shared" si="10"/>
        <v>43616</v>
      </c>
      <c r="N20" s="21">
        <v>19637</v>
      </c>
      <c r="O20" s="22">
        <v>23979</v>
      </c>
      <c r="P20" s="46">
        <f t="shared" si="11"/>
        <v>43641</v>
      </c>
      <c r="Q20" s="47">
        <v>19645</v>
      </c>
      <c r="R20" s="48">
        <v>23996</v>
      </c>
      <c r="S20" s="33">
        <f t="shared" si="12"/>
        <v>43702</v>
      </c>
      <c r="T20" s="21">
        <v>19710</v>
      </c>
      <c r="U20" s="22">
        <v>23992</v>
      </c>
      <c r="V20" s="46">
        <f t="shared" si="13"/>
        <v>43473</v>
      </c>
      <c r="W20" s="47">
        <v>19557</v>
      </c>
      <c r="X20" s="48">
        <v>23916</v>
      </c>
      <c r="Y20" s="33">
        <f t="shared" si="14"/>
        <v>43832</v>
      </c>
      <c r="Z20" s="21">
        <v>19642</v>
      </c>
      <c r="AA20" s="22">
        <v>24190</v>
      </c>
    </row>
    <row r="21" spans="1:28" ht="24" customHeight="1">
      <c r="A21" s="77"/>
      <c r="B21" s="79"/>
      <c r="C21" s="55" t="s">
        <v>17</v>
      </c>
      <c r="D21" s="46">
        <f t="shared" si="7"/>
        <v>87777</v>
      </c>
      <c r="E21" s="47">
        <v>40219</v>
      </c>
      <c r="F21" s="48">
        <v>47558</v>
      </c>
      <c r="G21" s="33">
        <f t="shared" si="8"/>
        <v>92800</v>
      </c>
      <c r="H21" s="21">
        <v>43065</v>
      </c>
      <c r="I21" s="22">
        <v>49735</v>
      </c>
      <c r="J21" s="46">
        <f t="shared" si="9"/>
        <v>90500</v>
      </c>
      <c r="K21" s="47">
        <v>42418</v>
      </c>
      <c r="L21" s="48">
        <v>48082</v>
      </c>
      <c r="M21" s="33">
        <f t="shared" si="10"/>
        <v>89581</v>
      </c>
      <c r="N21" s="21">
        <v>42144</v>
      </c>
      <c r="O21" s="22">
        <v>47437</v>
      </c>
      <c r="P21" s="46">
        <f t="shared" si="11"/>
        <v>90302</v>
      </c>
      <c r="Q21" s="47">
        <v>42372</v>
      </c>
      <c r="R21" s="48">
        <v>47930</v>
      </c>
      <c r="S21" s="33">
        <f t="shared" si="12"/>
        <v>90708</v>
      </c>
      <c r="T21" s="21">
        <v>42541</v>
      </c>
      <c r="U21" s="22">
        <v>48167</v>
      </c>
      <c r="V21" s="46">
        <f t="shared" si="13"/>
        <v>92084</v>
      </c>
      <c r="W21" s="47">
        <v>43177</v>
      </c>
      <c r="X21" s="48">
        <v>48907</v>
      </c>
      <c r="Y21" s="33">
        <f t="shared" si="14"/>
        <v>92994</v>
      </c>
      <c r="Z21" s="21">
        <v>43478</v>
      </c>
      <c r="AA21" s="22">
        <v>49516</v>
      </c>
    </row>
    <row r="22" spans="1:28" ht="24" customHeight="1">
      <c r="A22" s="77"/>
      <c r="B22" s="79"/>
      <c r="C22" s="55" t="s">
        <v>18</v>
      </c>
      <c r="D22" s="46">
        <f t="shared" si="7"/>
        <v>30522</v>
      </c>
      <c r="E22" s="47">
        <v>14030</v>
      </c>
      <c r="F22" s="48">
        <v>16492</v>
      </c>
      <c r="G22" s="33">
        <f t="shared" si="8"/>
        <v>30867</v>
      </c>
      <c r="H22" s="21">
        <v>13777</v>
      </c>
      <c r="I22" s="22">
        <v>17090</v>
      </c>
      <c r="J22" s="46">
        <f t="shared" si="9"/>
        <v>29946</v>
      </c>
      <c r="K22" s="47">
        <v>13385</v>
      </c>
      <c r="L22" s="48">
        <v>16561</v>
      </c>
      <c r="M22" s="33">
        <f t="shared" si="10"/>
        <v>29725</v>
      </c>
      <c r="N22" s="21">
        <v>13245</v>
      </c>
      <c r="O22" s="22">
        <v>16480</v>
      </c>
      <c r="P22" s="46">
        <f t="shared" si="11"/>
        <v>29545</v>
      </c>
      <c r="Q22" s="47">
        <v>13124</v>
      </c>
      <c r="R22" s="48">
        <v>16421</v>
      </c>
      <c r="S22" s="33">
        <f t="shared" si="12"/>
        <v>29790</v>
      </c>
      <c r="T22" s="21">
        <v>13230</v>
      </c>
      <c r="U22" s="22">
        <v>16560</v>
      </c>
      <c r="V22" s="46">
        <f t="shared" si="13"/>
        <v>29843</v>
      </c>
      <c r="W22" s="47">
        <v>13186</v>
      </c>
      <c r="X22" s="48">
        <v>16657</v>
      </c>
      <c r="Y22" s="33">
        <f t="shared" si="14"/>
        <v>29581</v>
      </c>
      <c r="Z22" s="21">
        <v>12955</v>
      </c>
      <c r="AA22" s="22">
        <v>16626</v>
      </c>
    </row>
    <row r="23" spans="1:28" ht="24" customHeight="1">
      <c r="A23" s="77"/>
      <c r="B23" s="79"/>
      <c r="C23" s="55" t="s">
        <v>19</v>
      </c>
      <c r="D23" s="46">
        <f t="shared" si="7"/>
        <v>96683</v>
      </c>
      <c r="E23" s="47">
        <v>45980</v>
      </c>
      <c r="F23" s="48">
        <v>50703</v>
      </c>
      <c r="G23" s="33">
        <f t="shared" si="8"/>
        <v>106924</v>
      </c>
      <c r="H23" s="21">
        <v>51303</v>
      </c>
      <c r="I23" s="22">
        <v>55621</v>
      </c>
      <c r="J23" s="46">
        <f t="shared" si="9"/>
        <v>105574</v>
      </c>
      <c r="K23" s="47">
        <v>51212</v>
      </c>
      <c r="L23" s="48">
        <v>54362</v>
      </c>
      <c r="M23" s="33">
        <f t="shared" si="10"/>
        <v>105518</v>
      </c>
      <c r="N23" s="21">
        <v>51288</v>
      </c>
      <c r="O23" s="22">
        <v>54230</v>
      </c>
      <c r="P23" s="46">
        <f t="shared" si="11"/>
        <v>106137</v>
      </c>
      <c r="Q23" s="47">
        <v>51664</v>
      </c>
      <c r="R23" s="48">
        <v>54473</v>
      </c>
      <c r="S23" s="33">
        <f t="shared" si="12"/>
        <v>106113</v>
      </c>
      <c r="T23" s="21">
        <v>51195</v>
      </c>
      <c r="U23" s="22">
        <v>54918</v>
      </c>
      <c r="V23" s="46">
        <f t="shared" si="13"/>
        <v>107913</v>
      </c>
      <c r="W23" s="47">
        <v>52016</v>
      </c>
      <c r="X23" s="48">
        <v>55897</v>
      </c>
      <c r="Y23" s="33">
        <f t="shared" si="14"/>
        <v>110529</v>
      </c>
      <c r="Z23" s="21">
        <v>52870</v>
      </c>
      <c r="AA23" s="22">
        <v>57659</v>
      </c>
    </row>
    <row r="24" spans="1:28" ht="24" customHeight="1">
      <c r="A24" s="77"/>
      <c r="B24" s="79"/>
      <c r="C24" s="55" t="s">
        <v>20</v>
      </c>
      <c r="D24" s="46">
        <f t="shared" si="7"/>
        <v>409243</v>
      </c>
      <c r="E24" s="47">
        <v>237367</v>
      </c>
      <c r="F24" s="48">
        <v>171876</v>
      </c>
      <c r="G24" s="33">
        <f t="shared" si="8"/>
        <v>403345</v>
      </c>
      <c r="H24" s="21">
        <v>231324</v>
      </c>
      <c r="I24" s="22">
        <v>172021</v>
      </c>
      <c r="J24" s="46">
        <f t="shared" si="9"/>
        <v>384166</v>
      </c>
      <c r="K24" s="47">
        <v>217793</v>
      </c>
      <c r="L24" s="48">
        <v>166373</v>
      </c>
      <c r="M24" s="33">
        <f t="shared" si="10"/>
        <v>373338</v>
      </c>
      <c r="N24" s="21">
        <v>211169</v>
      </c>
      <c r="O24" s="22">
        <v>162169</v>
      </c>
      <c r="P24" s="46">
        <f t="shared" si="11"/>
        <v>366243</v>
      </c>
      <c r="Q24" s="47">
        <v>206064</v>
      </c>
      <c r="R24" s="48">
        <v>160179</v>
      </c>
      <c r="S24" s="33">
        <f t="shared" si="12"/>
        <v>312502</v>
      </c>
      <c r="T24" s="21">
        <v>174051</v>
      </c>
      <c r="U24" s="22">
        <v>138451</v>
      </c>
      <c r="V24" s="46">
        <f t="shared" si="13"/>
        <v>310641</v>
      </c>
      <c r="W24" s="47">
        <v>171911</v>
      </c>
      <c r="X24" s="48">
        <v>138730</v>
      </c>
      <c r="Y24" s="33">
        <f t="shared" si="14"/>
        <v>308483</v>
      </c>
      <c r="Z24" s="21">
        <v>168801</v>
      </c>
      <c r="AA24" s="22">
        <v>139682</v>
      </c>
    </row>
    <row r="25" spans="1:28" ht="24" customHeight="1">
      <c r="A25" s="77"/>
      <c r="B25" s="79"/>
      <c r="C25" s="55" t="s">
        <v>22</v>
      </c>
      <c r="D25" s="46">
        <f t="shared" si="7"/>
        <v>114378</v>
      </c>
      <c r="E25" s="47">
        <v>51334</v>
      </c>
      <c r="F25" s="48">
        <v>63044</v>
      </c>
      <c r="G25" s="33">
        <f t="shared" si="8"/>
        <v>120906</v>
      </c>
      <c r="H25" s="21">
        <v>55086</v>
      </c>
      <c r="I25" s="22">
        <v>65820</v>
      </c>
      <c r="J25" s="46">
        <f t="shared" si="9"/>
        <v>118371</v>
      </c>
      <c r="K25" s="47">
        <v>54220</v>
      </c>
      <c r="L25" s="48">
        <v>64151</v>
      </c>
      <c r="M25" s="33">
        <f t="shared" si="10"/>
        <v>117093</v>
      </c>
      <c r="N25" s="21">
        <v>53582</v>
      </c>
      <c r="O25" s="22">
        <v>63511</v>
      </c>
      <c r="P25" s="46">
        <f t="shared" si="11"/>
        <v>117341</v>
      </c>
      <c r="Q25" s="47">
        <v>53557</v>
      </c>
      <c r="R25" s="48">
        <v>63784</v>
      </c>
      <c r="S25" s="33">
        <f t="shared" si="12"/>
        <v>117380</v>
      </c>
      <c r="T25" s="21">
        <v>53415</v>
      </c>
      <c r="U25" s="22">
        <v>63965</v>
      </c>
      <c r="V25" s="46">
        <f t="shared" si="13"/>
        <v>116672</v>
      </c>
      <c r="W25" s="47">
        <v>53004</v>
      </c>
      <c r="X25" s="48">
        <v>63668</v>
      </c>
      <c r="Y25" s="33">
        <f t="shared" si="14"/>
        <v>118742</v>
      </c>
      <c r="Z25" s="21">
        <v>54148</v>
      </c>
      <c r="AA25" s="22">
        <v>64594</v>
      </c>
    </row>
    <row r="26" spans="1:28" ht="24" customHeight="1">
      <c r="A26" s="77"/>
      <c r="B26" s="79"/>
      <c r="C26" s="55" t="s">
        <v>24</v>
      </c>
      <c r="D26" s="46">
        <f>SUM(E26:F26)</f>
        <v>20690</v>
      </c>
      <c r="E26" s="47">
        <v>9640</v>
      </c>
      <c r="F26" s="48">
        <v>11050</v>
      </c>
      <c r="G26" s="33">
        <f>SUM(H26:I26)</f>
        <v>21578</v>
      </c>
      <c r="H26" s="21">
        <v>10193</v>
      </c>
      <c r="I26" s="22">
        <v>11385</v>
      </c>
      <c r="J26" s="46">
        <f>SUM(K26:L26)</f>
        <v>20864</v>
      </c>
      <c r="K26" s="47">
        <v>9971</v>
      </c>
      <c r="L26" s="48">
        <v>10893</v>
      </c>
      <c r="M26" s="33">
        <f>SUM(N26:O26)</f>
        <v>20757</v>
      </c>
      <c r="N26" s="21">
        <v>9990</v>
      </c>
      <c r="O26" s="22">
        <v>10767</v>
      </c>
      <c r="P26" s="46">
        <f>SUM(Q26:R26)</f>
        <v>20507</v>
      </c>
      <c r="Q26" s="47">
        <v>9878</v>
      </c>
      <c r="R26" s="48">
        <v>10629</v>
      </c>
      <c r="S26" s="33">
        <f>SUM(T26:U26)</f>
        <v>20431</v>
      </c>
      <c r="T26" s="21">
        <v>9782</v>
      </c>
      <c r="U26" s="22">
        <v>10649</v>
      </c>
      <c r="V26" s="46">
        <f>SUM(W26:X26)</f>
        <v>20341</v>
      </c>
      <c r="W26" s="47">
        <v>9735</v>
      </c>
      <c r="X26" s="48">
        <v>10606</v>
      </c>
      <c r="Y26" s="33">
        <f>SUM(Z26:AA26)</f>
        <v>19858</v>
      </c>
      <c r="Z26" s="21">
        <v>9426</v>
      </c>
      <c r="AA26" s="22">
        <v>10432</v>
      </c>
      <c r="AB26" s="8"/>
    </row>
    <row r="27" spans="1:28" ht="24" customHeight="1">
      <c r="A27" s="77"/>
      <c r="B27" s="79"/>
      <c r="C27" s="55" t="s">
        <v>25</v>
      </c>
      <c r="D27" s="46">
        <f>SUM(E27:F27)</f>
        <v>2857</v>
      </c>
      <c r="E27" s="47">
        <v>1453</v>
      </c>
      <c r="F27" s="48">
        <v>1404</v>
      </c>
      <c r="G27" s="33">
        <f>SUM(H27:I27)</f>
        <v>2855</v>
      </c>
      <c r="H27" s="21">
        <v>1434</v>
      </c>
      <c r="I27" s="22">
        <v>1421</v>
      </c>
      <c r="J27" s="46">
        <f>SUM(K27:L27)</f>
        <v>2744</v>
      </c>
      <c r="K27" s="47">
        <v>1378</v>
      </c>
      <c r="L27" s="48">
        <v>1366</v>
      </c>
      <c r="M27" s="33">
        <f>SUM(N27:O27)</f>
        <v>2779</v>
      </c>
      <c r="N27" s="21">
        <v>1359</v>
      </c>
      <c r="O27" s="22">
        <v>1420</v>
      </c>
      <c r="P27" s="46">
        <f>SUM(Q27:R27)</f>
        <v>2748</v>
      </c>
      <c r="Q27" s="47">
        <v>1332</v>
      </c>
      <c r="R27" s="48">
        <v>1416</v>
      </c>
      <c r="S27" s="33">
        <f>SUM(T27:U27)</f>
        <v>2677</v>
      </c>
      <c r="T27" s="21">
        <v>1335</v>
      </c>
      <c r="U27" s="22">
        <v>1342</v>
      </c>
      <c r="V27" s="46">
        <f>SUM(W27:X27)</f>
        <v>2564</v>
      </c>
      <c r="W27" s="47">
        <v>1291</v>
      </c>
      <c r="X27" s="48">
        <v>1273</v>
      </c>
      <c r="Y27" s="33">
        <f>SUM(Z27:AA27)</f>
        <v>2530</v>
      </c>
      <c r="Z27" s="21">
        <v>1329</v>
      </c>
      <c r="AA27" s="22">
        <v>1201</v>
      </c>
      <c r="AB27" s="8"/>
    </row>
    <row r="28" spans="1:28" ht="28.9" customHeight="1">
      <c r="A28" s="76" t="s">
        <v>53</v>
      </c>
      <c r="B28" s="78" t="s">
        <v>62</v>
      </c>
      <c r="C28" s="56" t="s">
        <v>2</v>
      </c>
      <c r="D28" s="43">
        <f t="shared" ref="D28:F28" si="16">SUM(D29:D40)</f>
        <v>10430272</v>
      </c>
      <c r="E28" s="44">
        <f t="shared" si="16"/>
        <v>5249161</v>
      </c>
      <c r="F28" s="45">
        <f t="shared" si="16"/>
        <v>5181111</v>
      </c>
      <c r="G28" s="32">
        <f t="shared" ref="G28:I28" si="17">SUM(G29:G40)</f>
        <v>10741647</v>
      </c>
      <c r="H28" s="19">
        <f t="shared" si="17"/>
        <v>5419168</v>
      </c>
      <c r="I28" s="20">
        <f t="shared" si="17"/>
        <v>5322479</v>
      </c>
      <c r="J28" s="43">
        <f t="shared" ref="J28:L28" si="18">SUM(J29:J40)</f>
        <v>10554945</v>
      </c>
      <c r="K28" s="44">
        <f t="shared" si="18"/>
        <v>5345110</v>
      </c>
      <c r="L28" s="45">
        <f t="shared" si="18"/>
        <v>5209835</v>
      </c>
      <c r="M28" s="32">
        <f t="shared" ref="M28:O28" si="19">SUM(M29:M40)</f>
        <v>10468846</v>
      </c>
      <c r="N28" s="19">
        <f t="shared" si="19"/>
        <v>5307005</v>
      </c>
      <c r="O28" s="20">
        <f t="shared" si="19"/>
        <v>5161841</v>
      </c>
      <c r="P28" s="43">
        <f t="shared" ref="P28:R28" si="20">SUM(P29:P40)</f>
        <v>10372358</v>
      </c>
      <c r="Q28" s="44">
        <f t="shared" si="20"/>
        <v>5262344</v>
      </c>
      <c r="R28" s="45">
        <f t="shared" si="20"/>
        <v>5110014</v>
      </c>
      <c r="S28" s="32">
        <f t="shared" ref="S28:U28" si="21">SUM(S29:S40)</f>
        <v>10272071</v>
      </c>
      <c r="T28" s="19">
        <f t="shared" si="21"/>
        <v>5200123</v>
      </c>
      <c r="U28" s="20">
        <f t="shared" si="21"/>
        <v>5071948</v>
      </c>
      <c r="V28" s="43">
        <f t="shared" ref="V28:X28" si="22">SUM(V29:V40)</f>
        <v>10165434</v>
      </c>
      <c r="W28" s="44">
        <f t="shared" si="22"/>
        <v>5128947</v>
      </c>
      <c r="X28" s="45">
        <f t="shared" si="22"/>
        <v>5036487</v>
      </c>
      <c r="Y28" s="32">
        <f t="shared" ref="Y28:AA28" si="23">SUM(Y29:Y40)</f>
        <v>10073327</v>
      </c>
      <c r="Z28" s="19">
        <f t="shared" si="23"/>
        <v>5072018</v>
      </c>
      <c r="AA28" s="20">
        <f t="shared" si="23"/>
        <v>5001309</v>
      </c>
    </row>
    <row r="29" spans="1:28" ht="28.9" customHeight="1">
      <c r="A29" s="77"/>
      <c r="B29" s="79"/>
      <c r="C29" s="55" t="s">
        <v>32</v>
      </c>
      <c r="D29" s="49">
        <f>SUM(E29:F29)</f>
        <v>16</v>
      </c>
      <c r="E29" s="50">
        <v>13</v>
      </c>
      <c r="F29" s="51">
        <v>3</v>
      </c>
      <c r="G29" s="34">
        <f>SUM(H29:I29)</f>
        <v>4</v>
      </c>
      <c r="H29" s="73">
        <v>3</v>
      </c>
      <c r="I29" s="24">
        <v>1</v>
      </c>
      <c r="J29" s="49">
        <f>SUM(K29:L29)</f>
        <v>5</v>
      </c>
      <c r="K29" s="50">
        <v>2</v>
      </c>
      <c r="L29" s="51">
        <v>3</v>
      </c>
      <c r="M29" s="34">
        <f>SUM(N29:O29)</f>
        <v>6</v>
      </c>
      <c r="N29" s="73">
        <v>6</v>
      </c>
      <c r="O29" s="24">
        <v>0</v>
      </c>
      <c r="P29" s="49">
        <f>SUM(Q29:R29)</f>
        <v>4</v>
      </c>
      <c r="Q29" s="50">
        <v>0</v>
      </c>
      <c r="R29" s="51">
        <v>4</v>
      </c>
      <c r="S29" s="34">
        <f>SUM(T29:U29)</f>
        <v>2</v>
      </c>
      <c r="T29" s="73">
        <v>2</v>
      </c>
      <c r="U29" s="24">
        <v>0</v>
      </c>
      <c r="V29" s="49">
        <f>SUM(W29:X29)</f>
        <v>3</v>
      </c>
      <c r="W29" s="50">
        <v>2</v>
      </c>
      <c r="X29" s="51">
        <v>1</v>
      </c>
      <c r="Y29" s="34">
        <f>SUM(Z29:AA29)</f>
        <v>3</v>
      </c>
      <c r="Z29" s="23">
        <v>2</v>
      </c>
      <c r="AA29" s="24">
        <v>1</v>
      </c>
    </row>
    <row r="30" spans="1:28" ht="28.9" customHeight="1">
      <c r="A30" s="77"/>
      <c r="B30" s="79"/>
      <c r="C30" s="57" t="s">
        <v>33</v>
      </c>
      <c r="D30" s="49">
        <f t="shared" ref="D30:D40" si="24">SUM(E30:F30)</f>
        <v>122557</v>
      </c>
      <c r="E30" s="50">
        <v>69004</v>
      </c>
      <c r="F30" s="51">
        <v>53553</v>
      </c>
      <c r="G30" s="34">
        <f t="shared" ref="G30:G40" si="25">SUM(H30:I30)</f>
        <v>116262</v>
      </c>
      <c r="H30" s="23">
        <v>65153</v>
      </c>
      <c r="I30" s="24">
        <v>51109</v>
      </c>
      <c r="J30" s="49">
        <f t="shared" ref="J30:J40" si="26">SUM(K30:L30)</f>
        <v>124378</v>
      </c>
      <c r="K30" s="50">
        <v>69951</v>
      </c>
      <c r="L30" s="51">
        <v>54427</v>
      </c>
      <c r="M30" s="34">
        <f t="shared" ref="M30:M40" si="27">SUM(N30:O30)</f>
        <v>149021</v>
      </c>
      <c r="N30" s="23">
        <v>83451</v>
      </c>
      <c r="O30" s="24">
        <v>65570</v>
      </c>
      <c r="P30" s="49">
        <f t="shared" ref="P30:P40" si="28">SUM(Q30:R30)</f>
        <v>152515</v>
      </c>
      <c r="Q30" s="50">
        <v>86876</v>
      </c>
      <c r="R30" s="51">
        <v>65639</v>
      </c>
      <c r="S30" s="34">
        <f t="shared" ref="S30:S40" si="29">SUM(T30:U30)</f>
        <v>146442</v>
      </c>
      <c r="T30" s="23">
        <v>83686</v>
      </c>
      <c r="U30" s="24">
        <v>62756</v>
      </c>
      <c r="V30" s="49">
        <f t="shared" ref="V30:V40" si="30">SUM(W30:X30)</f>
        <v>150937</v>
      </c>
      <c r="W30" s="50">
        <v>85337</v>
      </c>
      <c r="X30" s="51">
        <v>65600</v>
      </c>
      <c r="Y30" s="34">
        <f t="shared" ref="Y30:Y40" si="31">SUM(Z30:AA30)</f>
        <v>154784</v>
      </c>
      <c r="Z30" s="23">
        <v>87456</v>
      </c>
      <c r="AA30" s="24">
        <v>67328</v>
      </c>
    </row>
    <row r="31" spans="1:28" ht="28.9" customHeight="1">
      <c r="A31" s="77"/>
      <c r="B31" s="79"/>
      <c r="C31" s="57" t="s">
        <v>34</v>
      </c>
      <c r="D31" s="49">
        <f t="shared" si="24"/>
        <v>686773</v>
      </c>
      <c r="E31" s="50">
        <v>339255</v>
      </c>
      <c r="F31" s="51">
        <v>347518</v>
      </c>
      <c r="G31" s="34">
        <f t="shared" si="25"/>
        <v>711453</v>
      </c>
      <c r="H31" s="23">
        <v>347840</v>
      </c>
      <c r="I31" s="24">
        <v>363613</v>
      </c>
      <c r="J31" s="49">
        <f t="shared" si="26"/>
        <v>745160</v>
      </c>
      <c r="K31" s="50">
        <v>366738</v>
      </c>
      <c r="L31" s="51">
        <v>378422</v>
      </c>
      <c r="M31" s="34">
        <f t="shared" si="27"/>
        <v>766767</v>
      </c>
      <c r="N31" s="23">
        <v>379286</v>
      </c>
      <c r="O31" s="24">
        <v>387481</v>
      </c>
      <c r="P31" s="49">
        <f t="shared" si="28"/>
        <v>781474</v>
      </c>
      <c r="Q31" s="50">
        <v>387870</v>
      </c>
      <c r="R31" s="51">
        <v>393604</v>
      </c>
      <c r="S31" s="34">
        <f t="shared" si="29"/>
        <v>790591</v>
      </c>
      <c r="T31" s="23">
        <v>385141</v>
      </c>
      <c r="U31" s="24">
        <v>405450</v>
      </c>
      <c r="V31" s="49">
        <f t="shared" si="30"/>
        <v>761881</v>
      </c>
      <c r="W31" s="50">
        <v>363511</v>
      </c>
      <c r="X31" s="51">
        <v>398370</v>
      </c>
      <c r="Y31" s="34">
        <f t="shared" si="31"/>
        <v>742572</v>
      </c>
      <c r="Z31" s="23">
        <v>350689</v>
      </c>
      <c r="AA31" s="24">
        <v>391883</v>
      </c>
    </row>
    <row r="32" spans="1:28" ht="28.9" customHeight="1">
      <c r="A32" s="77"/>
      <c r="B32" s="79"/>
      <c r="C32" s="57" t="s">
        <v>35</v>
      </c>
      <c r="D32" s="49">
        <f t="shared" si="24"/>
        <v>1297393</v>
      </c>
      <c r="E32" s="50">
        <v>663531</v>
      </c>
      <c r="F32" s="51">
        <v>633862</v>
      </c>
      <c r="G32" s="34">
        <f t="shared" si="25"/>
        <v>1282699</v>
      </c>
      <c r="H32" s="23">
        <v>655067</v>
      </c>
      <c r="I32" s="24">
        <v>627632</v>
      </c>
      <c r="J32" s="49">
        <f t="shared" si="26"/>
        <v>1274067</v>
      </c>
      <c r="K32" s="50">
        <v>655128</v>
      </c>
      <c r="L32" s="51">
        <v>618939</v>
      </c>
      <c r="M32" s="34">
        <f t="shared" si="27"/>
        <v>1276379</v>
      </c>
      <c r="N32" s="23">
        <v>661036</v>
      </c>
      <c r="O32" s="24">
        <v>615343</v>
      </c>
      <c r="P32" s="49">
        <f t="shared" si="28"/>
        <v>1258410</v>
      </c>
      <c r="Q32" s="50">
        <v>651292</v>
      </c>
      <c r="R32" s="51">
        <v>607118</v>
      </c>
      <c r="S32" s="34">
        <f t="shared" si="29"/>
        <v>1264582</v>
      </c>
      <c r="T32" s="23">
        <v>653847</v>
      </c>
      <c r="U32" s="24">
        <v>610735</v>
      </c>
      <c r="V32" s="49">
        <f t="shared" si="30"/>
        <v>1245481</v>
      </c>
      <c r="W32" s="50">
        <v>643152</v>
      </c>
      <c r="X32" s="51">
        <v>602329</v>
      </c>
      <c r="Y32" s="34">
        <f t="shared" si="31"/>
        <v>1220653</v>
      </c>
      <c r="Z32" s="23">
        <v>627025</v>
      </c>
      <c r="AA32" s="24">
        <v>593628</v>
      </c>
    </row>
    <row r="33" spans="1:83" ht="28.9" customHeight="1">
      <c r="A33" s="77"/>
      <c r="B33" s="79"/>
      <c r="C33" s="57" t="s">
        <v>36</v>
      </c>
      <c r="D33" s="49">
        <f t="shared" si="24"/>
        <v>1356291</v>
      </c>
      <c r="E33" s="50">
        <v>713622</v>
      </c>
      <c r="F33" s="51">
        <v>642669</v>
      </c>
      <c r="G33" s="34">
        <f t="shared" si="25"/>
        <v>1333001</v>
      </c>
      <c r="H33" s="23">
        <v>699483</v>
      </c>
      <c r="I33" s="24">
        <v>633518</v>
      </c>
      <c r="J33" s="49">
        <f t="shared" si="26"/>
        <v>1303989</v>
      </c>
      <c r="K33" s="50">
        <v>685559</v>
      </c>
      <c r="L33" s="51">
        <v>618430</v>
      </c>
      <c r="M33" s="34">
        <f t="shared" si="27"/>
        <v>1295173</v>
      </c>
      <c r="N33" s="23">
        <v>679973</v>
      </c>
      <c r="O33" s="24">
        <v>615200</v>
      </c>
      <c r="P33" s="49">
        <f t="shared" si="28"/>
        <v>1329553</v>
      </c>
      <c r="Q33" s="50">
        <v>694785</v>
      </c>
      <c r="R33" s="51">
        <v>634768</v>
      </c>
      <c r="S33" s="34">
        <f t="shared" si="29"/>
        <v>1349965</v>
      </c>
      <c r="T33" s="23">
        <v>700922</v>
      </c>
      <c r="U33" s="24">
        <v>649043</v>
      </c>
      <c r="V33" s="49">
        <f t="shared" si="30"/>
        <v>1404386</v>
      </c>
      <c r="W33" s="50">
        <v>724866</v>
      </c>
      <c r="X33" s="51">
        <v>679520</v>
      </c>
      <c r="Y33" s="34">
        <f t="shared" si="31"/>
        <v>1473924</v>
      </c>
      <c r="Z33" s="23">
        <v>757786</v>
      </c>
      <c r="AA33" s="24">
        <v>716138</v>
      </c>
    </row>
    <row r="34" spans="1:83" ht="28.9" customHeight="1">
      <c r="A34" s="77"/>
      <c r="B34" s="79"/>
      <c r="C34" s="57" t="s">
        <v>37</v>
      </c>
      <c r="D34" s="49">
        <f t="shared" si="24"/>
        <v>1380600</v>
      </c>
      <c r="E34" s="50">
        <v>709373</v>
      </c>
      <c r="F34" s="51">
        <v>671227</v>
      </c>
      <c r="G34" s="34">
        <f t="shared" si="25"/>
        <v>1436514</v>
      </c>
      <c r="H34" s="23">
        <v>732575</v>
      </c>
      <c r="I34" s="24">
        <v>703939</v>
      </c>
      <c r="J34" s="49">
        <f t="shared" si="26"/>
        <v>1494732</v>
      </c>
      <c r="K34" s="50">
        <v>761991</v>
      </c>
      <c r="L34" s="51">
        <v>732741</v>
      </c>
      <c r="M34" s="34">
        <f t="shared" si="27"/>
        <v>1526149</v>
      </c>
      <c r="N34" s="23">
        <v>776308</v>
      </c>
      <c r="O34" s="24">
        <v>749841</v>
      </c>
      <c r="P34" s="49">
        <f t="shared" si="28"/>
        <v>1551259</v>
      </c>
      <c r="Q34" s="50">
        <v>787688</v>
      </c>
      <c r="R34" s="51">
        <v>763571</v>
      </c>
      <c r="S34" s="34">
        <f t="shared" si="29"/>
        <v>1554804</v>
      </c>
      <c r="T34" s="23">
        <v>788721</v>
      </c>
      <c r="U34" s="24">
        <v>766083</v>
      </c>
      <c r="V34" s="49">
        <f t="shared" si="30"/>
        <v>1523058</v>
      </c>
      <c r="W34" s="50">
        <v>771273</v>
      </c>
      <c r="X34" s="51">
        <v>751785</v>
      </c>
      <c r="Y34" s="34">
        <f t="shared" si="31"/>
        <v>1509029</v>
      </c>
      <c r="Z34" s="23">
        <v>764913</v>
      </c>
      <c r="AA34" s="24">
        <v>744116</v>
      </c>
    </row>
    <row r="35" spans="1:83" ht="28.9" customHeight="1">
      <c r="A35" s="77"/>
      <c r="B35" s="79"/>
      <c r="C35" s="57" t="s">
        <v>38</v>
      </c>
      <c r="D35" s="49">
        <f t="shared" si="24"/>
        <v>1587977</v>
      </c>
      <c r="E35" s="50">
        <v>791767</v>
      </c>
      <c r="F35" s="51">
        <v>796210</v>
      </c>
      <c r="G35" s="34">
        <f t="shared" si="25"/>
        <v>1554475</v>
      </c>
      <c r="H35" s="23">
        <v>773981</v>
      </c>
      <c r="I35" s="24">
        <v>780494</v>
      </c>
      <c r="J35" s="49">
        <f t="shared" si="26"/>
        <v>1528114</v>
      </c>
      <c r="K35" s="50">
        <v>762837</v>
      </c>
      <c r="L35" s="51">
        <v>765277</v>
      </c>
      <c r="M35" s="34">
        <f t="shared" si="27"/>
        <v>1472915</v>
      </c>
      <c r="N35" s="23">
        <v>735770</v>
      </c>
      <c r="O35" s="24">
        <v>737145</v>
      </c>
      <c r="P35" s="49">
        <f t="shared" si="28"/>
        <v>1410983</v>
      </c>
      <c r="Q35" s="50">
        <v>704131</v>
      </c>
      <c r="R35" s="51">
        <v>706852</v>
      </c>
      <c r="S35" s="34">
        <f t="shared" si="29"/>
        <v>1355254</v>
      </c>
      <c r="T35" s="23">
        <v>675903</v>
      </c>
      <c r="U35" s="24">
        <v>679351</v>
      </c>
      <c r="V35" s="49">
        <f t="shared" si="30"/>
        <v>1309741</v>
      </c>
      <c r="W35" s="50">
        <v>652235</v>
      </c>
      <c r="X35" s="51">
        <v>657506</v>
      </c>
      <c r="Y35" s="34">
        <f t="shared" si="31"/>
        <v>1248701</v>
      </c>
      <c r="Z35" s="23">
        <v>620852</v>
      </c>
      <c r="AA35" s="24">
        <v>627849</v>
      </c>
    </row>
    <row r="36" spans="1:83" ht="28.9" customHeight="1">
      <c r="A36" s="77"/>
      <c r="B36" s="79"/>
      <c r="C36" s="57" t="s">
        <v>39</v>
      </c>
      <c r="D36" s="49">
        <f t="shared" si="24"/>
        <v>1374794</v>
      </c>
      <c r="E36" s="50">
        <v>674420</v>
      </c>
      <c r="F36" s="51">
        <v>700374</v>
      </c>
      <c r="G36" s="34">
        <f t="shared" si="25"/>
        <v>1330668</v>
      </c>
      <c r="H36" s="23">
        <v>651328</v>
      </c>
      <c r="I36" s="24">
        <v>679340</v>
      </c>
      <c r="J36" s="49">
        <f t="shared" si="26"/>
        <v>1258963</v>
      </c>
      <c r="K36" s="50">
        <v>615607</v>
      </c>
      <c r="L36" s="51">
        <v>643356</v>
      </c>
      <c r="M36" s="34">
        <f t="shared" si="27"/>
        <v>1242620</v>
      </c>
      <c r="N36" s="23">
        <v>606984</v>
      </c>
      <c r="O36" s="24">
        <v>635636</v>
      </c>
      <c r="P36" s="49">
        <f t="shared" si="28"/>
        <v>1238413</v>
      </c>
      <c r="Q36" s="50">
        <v>605202</v>
      </c>
      <c r="R36" s="51">
        <v>633211</v>
      </c>
      <c r="S36" s="34">
        <f t="shared" si="29"/>
        <v>1237985</v>
      </c>
      <c r="T36" s="23">
        <v>604750</v>
      </c>
      <c r="U36" s="24">
        <v>633235</v>
      </c>
      <c r="V36" s="49">
        <f t="shared" si="30"/>
        <v>1225473</v>
      </c>
      <c r="W36" s="50">
        <v>598596</v>
      </c>
      <c r="X36" s="51">
        <v>626877</v>
      </c>
      <c r="Y36" s="34">
        <f t="shared" si="31"/>
        <v>1224220</v>
      </c>
      <c r="Z36" s="23">
        <v>597074</v>
      </c>
      <c r="AA36" s="24">
        <v>627146</v>
      </c>
    </row>
    <row r="37" spans="1:83" ht="28.9" customHeight="1">
      <c r="A37" s="77"/>
      <c r="B37" s="79"/>
      <c r="C37" s="57" t="s">
        <v>40</v>
      </c>
      <c r="D37" s="49">
        <f t="shared" si="24"/>
        <v>1157960</v>
      </c>
      <c r="E37" s="50">
        <v>562230</v>
      </c>
      <c r="F37" s="51">
        <v>595730</v>
      </c>
      <c r="G37" s="34">
        <f t="shared" si="25"/>
        <v>1170792</v>
      </c>
      <c r="H37" s="23">
        <v>569154</v>
      </c>
      <c r="I37" s="24">
        <v>601638</v>
      </c>
      <c r="J37" s="49">
        <f t="shared" si="26"/>
        <v>1151019</v>
      </c>
      <c r="K37" s="50">
        <v>560699</v>
      </c>
      <c r="L37" s="51">
        <v>590320</v>
      </c>
      <c r="M37" s="34">
        <f t="shared" si="27"/>
        <v>1140063</v>
      </c>
      <c r="N37" s="23">
        <v>554750</v>
      </c>
      <c r="O37" s="24">
        <v>585313</v>
      </c>
      <c r="P37" s="49">
        <f t="shared" si="28"/>
        <v>1138361</v>
      </c>
      <c r="Q37" s="50">
        <v>555501</v>
      </c>
      <c r="R37" s="51">
        <v>582860</v>
      </c>
      <c r="S37" s="34">
        <f t="shared" si="29"/>
        <v>1141872</v>
      </c>
      <c r="T37" s="23">
        <v>557294</v>
      </c>
      <c r="U37" s="24">
        <v>584578</v>
      </c>
      <c r="V37" s="49">
        <f t="shared" si="30"/>
        <v>1158517</v>
      </c>
      <c r="W37" s="50">
        <v>565496</v>
      </c>
      <c r="X37" s="51">
        <v>593021</v>
      </c>
      <c r="Y37" s="34">
        <f t="shared" si="31"/>
        <v>1152690</v>
      </c>
      <c r="Z37" s="23">
        <v>565130</v>
      </c>
      <c r="AA37" s="24">
        <v>587560</v>
      </c>
    </row>
    <row r="38" spans="1:83" ht="28.9" customHeight="1">
      <c r="A38" s="77"/>
      <c r="B38" s="79"/>
      <c r="C38" s="57" t="s">
        <v>41</v>
      </c>
      <c r="D38" s="49">
        <f t="shared" si="24"/>
        <v>977400</v>
      </c>
      <c r="E38" s="50">
        <v>469618</v>
      </c>
      <c r="F38" s="51">
        <v>507782</v>
      </c>
      <c r="G38" s="34">
        <f t="shared" si="25"/>
        <v>1050893</v>
      </c>
      <c r="H38" s="23">
        <v>507892</v>
      </c>
      <c r="I38" s="24">
        <v>543001</v>
      </c>
      <c r="J38" s="49">
        <f t="shared" si="26"/>
        <v>998802</v>
      </c>
      <c r="K38" s="50">
        <v>488926</v>
      </c>
      <c r="L38" s="51">
        <v>509876</v>
      </c>
      <c r="M38" s="34">
        <f t="shared" si="27"/>
        <v>987531</v>
      </c>
      <c r="N38" s="23">
        <v>484692</v>
      </c>
      <c r="O38" s="24">
        <v>502839</v>
      </c>
      <c r="P38" s="49">
        <f t="shared" si="28"/>
        <v>947242</v>
      </c>
      <c r="Q38" s="50">
        <v>469636</v>
      </c>
      <c r="R38" s="51">
        <v>477606</v>
      </c>
      <c r="S38" s="34">
        <f t="shared" si="29"/>
        <v>924894</v>
      </c>
      <c r="T38" s="23">
        <v>461037</v>
      </c>
      <c r="U38" s="24">
        <v>463857</v>
      </c>
      <c r="V38" s="49">
        <f t="shared" si="30"/>
        <v>893745</v>
      </c>
      <c r="W38" s="50">
        <v>446936</v>
      </c>
      <c r="X38" s="51">
        <v>446809</v>
      </c>
      <c r="Y38" s="34">
        <f t="shared" si="31"/>
        <v>878225</v>
      </c>
      <c r="Z38" s="23">
        <v>439219</v>
      </c>
      <c r="AA38" s="24">
        <v>439006</v>
      </c>
    </row>
    <row r="39" spans="1:83" ht="28.9" customHeight="1">
      <c r="A39" s="77"/>
      <c r="B39" s="79"/>
      <c r="C39" s="57" t="s">
        <v>42</v>
      </c>
      <c r="D39" s="49">
        <f t="shared" si="24"/>
        <v>441575</v>
      </c>
      <c r="E39" s="50">
        <v>229747</v>
      </c>
      <c r="F39" s="51">
        <v>211828</v>
      </c>
      <c r="G39" s="34">
        <f t="shared" si="25"/>
        <v>538030</v>
      </c>
      <c r="H39" s="23">
        <v>288144</v>
      </c>
      <c r="I39" s="24">
        <v>249886</v>
      </c>
      <c r="J39" s="49">
        <f t="shared" si="26"/>
        <v>496921</v>
      </c>
      <c r="K39" s="50">
        <v>269855</v>
      </c>
      <c r="L39" s="51">
        <v>227066</v>
      </c>
      <c r="M39" s="34">
        <f t="shared" si="27"/>
        <v>458511</v>
      </c>
      <c r="N39" s="23">
        <v>251667</v>
      </c>
      <c r="O39" s="24">
        <v>206844</v>
      </c>
      <c r="P39" s="49">
        <f t="shared" si="28"/>
        <v>432624</v>
      </c>
      <c r="Q39" s="50">
        <v>238771</v>
      </c>
      <c r="R39" s="51">
        <v>193853</v>
      </c>
      <c r="S39" s="34">
        <f t="shared" si="29"/>
        <v>394371</v>
      </c>
      <c r="T39" s="23">
        <v>220307</v>
      </c>
      <c r="U39" s="24">
        <v>174064</v>
      </c>
      <c r="V39" s="49">
        <f t="shared" si="30"/>
        <v>397574</v>
      </c>
      <c r="W39" s="50">
        <v>219234</v>
      </c>
      <c r="X39" s="51">
        <v>178340</v>
      </c>
      <c r="Y39" s="34">
        <f t="shared" si="31"/>
        <v>388593</v>
      </c>
      <c r="Z39" s="23">
        <v>212628</v>
      </c>
      <c r="AA39" s="24">
        <v>175965</v>
      </c>
    </row>
    <row r="40" spans="1:83" ht="28.9" customHeight="1" thickBot="1">
      <c r="A40" s="80"/>
      <c r="B40" s="81"/>
      <c r="C40" s="58" t="s">
        <v>31</v>
      </c>
      <c r="D40" s="52">
        <f t="shared" si="24"/>
        <v>46936</v>
      </c>
      <c r="E40" s="53">
        <v>26581</v>
      </c>
      <c r="F40" s="54">
        <v>20355</v>
      </c>
      <c r="G40" s="35">
        <f t="shared" si="25"/>
        <v>216856</v>
      </c>
      <c r="H40" s="25">
        <v>128548</v>
      </c>
      <c r="I40" s="26">
        <v>88308</v>
      </c>
      <c r="J40" s="52">
        <f t="shared" si="26"/>
        <v>178795</v>
      </c>
      <c r="K40" s="53">
        <v>107817</v>
      </c>
      <c r="L40" s="54">
        <v>70978</v>
      </c>
      <c r="M40" s="35">
        <f t="shared" si="27"/>
        <v>153711</v>
      </c>
      <c r="N40" s="25">
        <v>93082</v>
      </c>
      <c r="O40" s="26">
        <v>60629</v>
      </c>
      <c r="P40" s="52">
        <f t="shared" si="28"/>
        <v>131520</v>
      </c>
      <c r="Q40" s="53">
        <v>80592</v>
      </c>
      <c r="R40" s="54">
        <v>50928</v>
      </c>
      <c r="S40" s="35">
        <f t="shared" si="29"/>
        <v>111309</v>
      </c>
      <c r="T40" s="25">
        <v>68513</v>
      </c>
      <c r="U40" s="26">
        <v>42796</v>
      </c>
      <c r="V40" s="52">
        <f t="shared" si="30"/>
        <v>94638</v>
      </c>
      <c r="W40" s="53">
        <v>58309</v>
      </c>
      <c r="X40" s="54">
        <v>36329</v>
      </c>
      <c r="Y40" s="35">
        <f t="shared" si="31"/>
        <v>79933</v>
      </c>
      <c r="Z40" s="25">
        <v>49244</v>
      </c>
      <c r="AA40" s="26">
        <v>30689</v>
      </c>
      <c r="AB40" s="71"/>
      <c r="AC40" s="72"/>
      <c r="AD40" s="72"/>
    </row>
    <row r="41" spans="1:83" s="30" customFormat="1" ht="36" customHeight="1">
      <c r="A41" s="7"/>
      <c r="B41" s="7"/>
      <c r="C41" s="7"/>
      <c r="D41" s="7"/>
      <c r="E41" s="7"/>
      <c r="F41" s="7"/>
      <c r="G41" s="7"/>
      <c r="H41" s="7"/>
      <c r="I41" s="7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1" t="s">
        <v>71</v>
      </c>
      <c r="W41" s="91"/>
      <c r="X41" s="91"/>
      <c r="Y41" s="91"/>
      <c r="Z41" s="91"/>
      <c r="AA41" s="91"/>
      <c r="AB41" s="75"/>
      <c r="AC41" s="75"/>
      <c r="AD41" s="75"/>
      <c r="AJ41" s="7"/>
      <c r="AQ41" s="7"/>
      <c r="AX41" s="7"/>
      <c r="BF41" s="7"/>
      <c r="CE41" s="7"/>
    </row>
    <row r="42" spans="1:83">
      <c r="A42" s="6" t="s">
        <v>26</v>
      </c>
      <c r="D42" s="74"/>
      <c r="E42" s="74"/>
      <c r="F42" s="7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4" spans="1:83">
      <c r="AB44" s="6"/>
      <c r="AC44" s="6"/>
    </row>
    <row r="45" spans="1:83">
      <c r="Y45" s="95"/>
      <c r="Z45" s="95"/>
      <c r="AA45" s="95"/>
      <c r="AB45" s="95"/>
      <c r="AC45" s="95"/>
      <c r="AD45" s="95"/>
    </row>
  </sheetData>
  <mergeCells count="18">
    <mergeCell ref="D3:F3"/>
    <mergeCell ref="V41:AA41"/>
    <mergeCell ref="G3:I3"/>
    <mergeCell ref="Y45:AD45"/>
    <mergeCell ref="P41:U41"/>
    <mergeCell ref="Y3:AA3"/>
    <mergeCell ref="V3:X3"/>
    <mergeCell ref="S3:U3"/>
    <mergeCell ref="P3:R3"/>
    <mergeCell ref="M3:O3"/>
    <mergeCell ref="J3:L3"/>
    <mergeCell ref="J41:O41"/>
    <mergeCell ref="A5:A27"/>
    <mergeCell ref="B5:B27"/>
    <mergeCell ref="A28:A40"/>
    <mergeCell ref="B28:B40"/>
    <mergeCell ref="A3:A4"/>
    <mergeCell ref="B3:C4"/>
  </mergeCells>
  <phoneticPr fontId="12" type="noConversion"/>
  <printOptions horizontalCentered="1"/>
  <pageMargins left="0.15748031496062992" right="0.15748031496062992" top="0.59055118110236227" bottom="0.59055118110236227" header="0.51181102362204722" footer="0.51181102362204722"/>
  <pageSetup paperSize="9" orientation="portrait" r:id="rId1"/>
  <headerFooter alignWithMargins="0"/>
  <rowBreaks count="1" manualBreakCount="1">
    <brk id="27" max="16383" man="1"/>
  </rowBreaks>
  <colBreaks count="4" manualBreakCount="4">
    <brk id="9" max="40" man="1"/>
    <brk id="15" max="40" man="1"/>
    <brk id="21" max="40" man="1"/>
    <brk id="27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.75"/>
  <cols>
    <col min="1" max="1" width="10.75" style="6" customWidth="1"/>
    <col min="2" max="2" width="4.75" style="6" customWidth="1"/>
    <col min="3" max="3" width="10.625" style="6" customWidth="1"/>
    <col min="4" max="15" width="10.75" style="5" customWidth="1"/>
    <col min="16" max="16" width="10.25" style="5" bestFit="1" customWidth="1"/>
    <col min="17" max="16384" width="9" style="5"/>
  </cols>
  <sheetData>
    <row r="1" spans="1:20" ht="24" customHeight="1">
      <c r="B1" s="28"/>
      <c r="C1" s="28"/>
      <c r="D1" s="29" t="s">
        <v>67</v>
      </c>
      <c r="E1" s="28"/>
      <c r="F1" s="28"/>
      <c r="G1" s="28"/>
      <c r="H1" s="28"/>
      <c r="I1" s="28"/>
      <c r="J1" s="29" t="s">
        <v>66</v>
      </c>
      <c r="K1" s="3"/>
      <c r="L1" s="3"/>
      <c r="M1" s="17"/>
      <c r="N1" s="3"/>
      <c r="O1" s="3"/>
      <c r="T1" s="6"/>
    </row>
    <row r="2" spans="1:20" ht="18" customHeight="1" thickBot="1">
      <c r="A2" s="7"/>
      <c r="B2" s="7"/>
      <c r="S2" s="7"/>
      <c r="T2" s="6"/>
    </row>
    <row r="3" spans="1:20" s="6" customFormat="1" ht="27" customHeight="1">
      <c r="A3" s="82" t="s">
        <v>45</v>
      </c>
      <c r="B3" s="84" t="s">
        <v>54</v>
      </c>
      <c r="C3" s="85"/>
      <c r="D3" s="88" t="s">
        <v>55</v>
      </c>
      <c r="E3" s="89"/>
      <c r="F3" s="90"/>
      <c r="G3" s="92" t="s">
        <v>56</v>
      </c>
      <c r="H3" s="93"/>
      <c r="I3" s="94"/>
      <c r="J3" s="88" t="s">
        <v>57</v>
      </c>
      <c r="K3" s="89"/>
      <c r="L3" s="90"/>
      <c r="M3" s="92" t="s">
        <v>58</v>
      </c>
      <c r="N3" s="93"/>
      <c r="O3" s="94"/>
    </row>
    <row r="4" spans="1:20" s="6" customFormat="1" ht="27" customHeight="1">
      <c r="A4" s="83"/>
      <c r="B4" s="86"/>
      <c r="C4" s="87"/>
      <c r="D4" s="40" t="s">
        <v>43</v>
      </c>
      <c r="E4" s="41" t="s">
        <v>0</v>
      </c>
      <c r="F4" s="42" t="s">
        <v>1</v>
      </c>
      <c r="G4" s="31" t="s">
        <v>43</v>
      </c>
      <c r="H4" s="1" t="s">
        <v>0</v>
      </c>
      <c r="I4" s="2" t="s">
        <v>1</v>
      </c>
      <c r="J4" s="40" t="s">
        <v>43</v>
      </c>
      <c r="K4" s="41" t="s">
        <v>0</v>
      </c>
      <c r="L4" s="42" t="s">
        <v>1</v>
      </c>
      <c r="M4" s="31" t="s">
        <v>43</v>
      </c>
      <c r="N4" s="1" t="s">
        <v>0</v>
      </c>
      <c r="O4" s="2" t="s">
        <v>1</v>
      </c>
    </row>
    <row r="5" spans="1:20" ht="24" customHeight="1">
      <c r="A5" s="76" t="s">
        <v>52</v>
      </c>
      <c r="B5" s="78" t="s">
        <v>46</v>
      </c>
      <c r="C5" s="56" t="s">
        <v>2</v>
      </c>
      <c r="D5" s="67">
        <f t="shared" ref="D5:I5" si="0">SUM(D6:D27)</f>
        <v>9920361</v>
      </c>
      <c r="E5" s="59">
        <f t="shared" si="0"/>
        <v>4995206</v>
      </c>
      <c r="F5" s="60">
        <f t="shared" si="0"/>
        <v>4925155</v>
      </c>
      <c r="G5" s="36">
        <f t="shared" si="0"/>
        <v>9745794</v>
      </c>
      <c r="H5" s="9">
        <f t="shared" si="0"/>
        <v>4901632</v>
      </c>
      <c r="I5" s="10">
        <f t="shared" si="0"/>
        <v>4844162</v>
      </c>
      <c r="J5" s="67">
        <f t="shared" ref="J5:O5" si="1">SUM(J6:J27)</f>
        <v>9709511</v>
      </c>
      <c r="K5" s="59">
        <f t="shared" si="1"/>
        <v>4884242</v>
      </c>
      <c r="L5" s="60">
        <f t="shared" si="1"/>
        <v>4825269</v>
      </c>
      <c r="M5" s="36">
        <f t="shared" si="1"/>
        <v>9725761</v>
      </c>
      <c r="N5" s="9">
        <f t="shared" si="1"/>
        <v>4885705</v>
      </c>
      <c r="O5" s="10">
        <f t="shared" si="1"/>
        <v>4840056</v>
      </c>
    </row>
    <row r="6" spans="1:20" ht="24" customHeight="1">
      <c r="A6" s="77"/>
      <c r="B6" s="79"/>
      <c r="C6" s="56" t="s">
        <v>51</v>
      </c>
      <c r="D6" s="67">
        <f t="shared" ref="D6:D25" si="2">SUM(E6:F6)</f>
        <v>1401851</v>
      </c>
      <c r="E6" s="59">
        <v>710718</v>
      </c>
      <c r="F6" s="60">
        <v>691133</v>
      </c>
      <c r="G6" s="36">
        <f t="shared" ref="G6:G25" si="3">SUM(H6:I6)</f>
        <v>1382321</v>
      </c>
      <c r="H6" s="9">
        <v>701021</v>
      </c>
      <c r="I6" s="10">
        <v>681300</v>
      </c>
      <c r="J6" s="67">
        <f t="shared" ref="J6:J25" si="4">SUM(K6:L6)</f>
        <v>1380140</v>
      </c>
      <c r="K6" s="59">
        <v>700193</v>
      </c>
      <c r="L6" s="60">
        <v>679947</v>
      </c>
      <c r="M6" s="36">
        <f t="shared" ref="M6:M25" si="5">SUM(N6:O6)</f>
        <v>1383224</v>
      </c>
      <c r="N6" s="9">
        <v>700891</v>
      </c>
      <c r="O6" s="10">
        <v>682333</v>
      </c>
      <c r="P6" s="8"/>
    </row>
    <row r="7" spans="1:20" ht="24" customHeight="1">
      <c r="A7" s="77"/>
      <c r="B7" s="79"/>
      <c r="C7" s="56" t="s">
        <v>47</v>
      </c>
      <c r="D7" s="67">
        <f t="shared" si="2"/>
        <v>2301725</v>
      </c>
      <c r="E7" s="59">
        <v>1091214</v>
      </c>
      <c r="F7" s="60">
        <v>1210511</v>
      </c>
      <c r="G7" s="36">
        <f t="shared" si="3"/>
        <v>2263359</v>
      </c>
      <c r="H7" s="9">
        <v>1071923</v>
      </c>
      <c r="I7" s="10">
        <v>1191436</v>
      </c>
      <c r="J7" s="67">
        <f t="shared" si="4"/>
        <v>2248804</v>
      </c>
      <c r="K7" s="59">
        <v>1067482</v>
      </c>
      <c r="L7" s="60">
        <v>1181322</v>
      </c>
      <c r="M7" s="36">
        <f t="shared" si="5"/>
        <v>2248235</v>
      </c>
      <c r="N7" s="9">
        <v>1065691</v>
      </c>
      <c r="O7" s="10">
        <v>1182544</v>
      </c>
      <c r="P7" s="8"/>
    </row>
    <row r="8" spans="1:20" ht="24" customHeight="1">
      <c r="A8" s="77"/>
      <c r="B8" s="79"/>
      <c r="C8" s="56" t="s">
        <v>48</v>
      </c>
      <c r="D8" s="67">
        <f t="shared" si="2"/>
        <v>1132818</v>
      </c>
      <c r="E8" s="59">
        <v>586200</v>
      </c>
      <c r="F8" s="60">
        <v>546618</v>
      </c>
      <c r="G8" s="36">
        <f t="shared" si="3"/>
        <v>1103345</v>
      </c>
      <c r="H8" s="9">
        <v>570519</v>
      </c>
      <c r="I8" s="10">
        <v>532826</v>
      </c>
      <c r="J8" s="67">
        <f t="shared" si="4"/>
        <v>1089717</v>
      </c>
      <c r="K8" s="59">
        <v>564084</v>
      </c>
      <c r="L8" s="60">
        <v>525633</v>
      </c>
      <c r="M8" s="36">
        <f t="shared" si="5"/>
        <v>1072624</v>
      </c>
      <c r="N8" s="9">
        <v>556432</v>
      </c>
      <c r="O8" s="10">
        <v>516192</v>
      </c>
      <c r="P8" s="8"/>
    </row>
    <row r="9" spans="1:20" ht="24" customHeight="1">
      <c r="A9" s="77"/>
      <c r="B9" s="79"/>
      <c r="C9" s="56" t="s">
        <v>49</v>
      </c>
      <c r="D9" s="67">
        <f t="shared" si="2"/>
        <v>731837</v>
      </c>
      <c r="E9" s="59">
        <v>367506</v>
      </c>
      <c r="F9" s="60">
        <v>364331</v>
      </c>
      <c r="G9" s="36">
        <f t="shared" si="3"/>
        <v>714362</v>
      </c>
      <c r="H9" s="9">
        <v>359360</v>
      </c>
      <c r="I9" s="10">
        <v>355002</v>
      </c>
      <c r="J9" s="67">
        <f t="shared" si="4"/>
        <v>709058</v>
      </c>
      <c r="K9" s="59">
        <v>357996</v>
      </c>
      <c r="L9" s="60">
        <v>351062</v>
      </c>
      <c r="M9" s="36">
        <f t="shared" si="5"/>
        <v>711584</v>
      </c>
      <c r="N9" s="9">
        <v>359434</v>
      </c>
      <c r="O9" s="10">
        <v>352150</v>
      </c>
      <c r="P9" s="8"/>
    </row>
    <row r="10" spans="1:20" ht="24" customHeight="1">
      <c r="A10" s="77"/>
      <c r="B10" s="79"/>
      <c r="C10" s="56" t="s">
        <v>50</v>
      </c>
      <c r="D10" s="67">
        <f t="shared" si="2"/>
        <v>1085992</v>
      </c>
      <c r="E10" s="59">
        <v>553144</v>
      </c>
      <c r="F10" s="60">
        <v>532848</v>
      </c>
      <c r="G10" s="36">
        <f t="shared" si="3"/>
        <v>1071166</v>
      </c>
      <c r="H10" s="9">
        <v>545157</v>
      </c>
      <c r="I10" s="10">
        <v>526009</v>
      </c>
      <c r="J10" s="67">
        <f t="shared" si="4"/>
        <v>1074140</v>
      </c>
      <c r="K10" s="59">
        <v>543526</v>
      </c>
      <c r="L10" s="60">
        <v>530614</v>
      </c>
      <c r="M10" s="36">
        <f t="shared" si="5"/>
        <v>1081310</v>
      </c>
      <c r="N10" s="9">
        <v>545835</v>
      </c>
      <c r="O10" s="10">
        <v>535475</v>
      </c>
      <c r="P10" s="8"/>
    </row>
    <row r="11" spans="1:20" ht="24" customHeight="1">
      <c r="A11" s="77"/>
      <c r="B11" s="79"/>
      <c r="C11" s="55" t="s">
        <v>4</v>
      </c>
      <c r="D11" s="68">
        <f t="shared" si="2"/>
        <v>155062</v>
      </c>
      <c r="E11" s="61">
        <v>74383</v>
      </c>
      <c r="F11" s="62">
        <v>80679</v>
      </c>
      <c r="G11" s="37">
        <f t="shared" si="3"/>
        <v>154943</v>
      </c>
      <c r="H11" s="11">
        <v>73712</v>
      </c>
      <c r="I11" s="12">
        <v>81231</v>
      </c>
      <c r="J11" s="68">
        <f t="shared" si="4"/>
        <v>157067</v>
      </c>
      <c r="K11" s="61">
        <v>73667</v>
      </c>
      <c r="L11" s="62">
        <v>83400</v>
      </c>
      <c r="M11" s="37">
        <f t="shared" si="5"/>
        <v>162492</v>
      </c>
      <c r="N11" s="11">
        <v>75383</v>
      </c>
      <c r="O11" s="12">
        <v>87109</v>
      </c>
    </row>
    <row r="12" spans="1:20" ht="24" customHeight="1">
      <c r="A12" s="77"/>
      <c r="B12" s="79"/>
      <c r="C12" s="55" t="s">
        <v>5</v>
      </c>
      <c r="D12" s="68">
        <f t="shared" si="2"/>
        <v>879637</v>
      </c>
      <c r="E12" s="61">
        <v>477360</v>
      </c>
      <c r="F12" s="62">
        <v>402277</v>
      </c>
      <c r="G12" s="37">
        <f t="shared" si="3"/>
        <v>858800</v>
      </c>
      <c r="H12" s="11">
        <v>465242</v>
      </c>
      <c r="I12" s="12">
        <v>393558</v>
      </c>
      <c r="J12" s="68">
        <f t="shared" si="4"/>
        <v>851051</v>
      </c>
      <c r="K12" s="61">
        <v>464585</v>
      </c>
      <c r="L12" s="62">
        <v>386466</v>
      </c>
      <c r="M12" s="37">
        <f t="shared" si="5"/>
        <v>848479</v>
      </c>
      <c r="N12" s="11">
        <v>464461</v>
      </c>
      <c r="O12" s="12">
        <v>384018</v>
      </c>
    </row>
    <row r="13" spans="1:20" ht="24" customHeight="1">
      <c r="A13" s="77"/>
      <c r="B13" s="79"/>
      <c r="C13" s="55" t="s">
        <v>6</v>
      </c>
      <c r="D13" s="68">
        <f t="shared" si="2"/>
        <v>261464</v>
      </c>
      <c r="E13" s="61">
        <v>146605</v>
      </c>
      <c r="F13" s="62">
        <v>114859</v>
      </c>
      <c r="G13" s="37">
        <f t="shared" si="3"/>
        <v>245705</v>
      </c>
      <c r="H13" s="11">
        <v>136862</v>
      </c>
      <c r="I13" s="12">
        <v>108843</v>
      </c>
      <c r="J13" s="68">
        <f t="shared" si="4"/>
        <v>235532</v>
      </c>
      <c r="K13" s="61">
        <v>130641</v>
      </c>
      <c r="L13" s="62">
        <v>104891</v>
      </c>
      <c r="M13" s="37">
        <f t="shared" si="5"/>
        <v>231185</v>
      </c>
      <c r="N13" s="11">
        <v>127320</v>
      </c>
      <c r="O13" s="12">
        <v>103865</v>
      </c>
    </row>
    <row r="14" spans="1:20" ht="24" customHeight="1">
      <c r="A14" s="77"/>
      <c r="B14" s="79"/>
      <c r="C14" s="55" t="s">
        <v>7</v>
      </c>
      <c r="D14" s="68">
        <f t="shared" si="2"/>
        <v>160921</v>
      </c>
      <c r="E14" s="61">
        <v>82757</v>
      </c>
      <c r="F14" s="62">
        <v>78164</v>
      </c>
      <c r="G14" s="37">
        <f t="shared" si="3"/>
        <v>161784</v>
      </c>
      <c r="H14" s="11">
        <v>84285</v>
      </c>
      <c r="I14" s="12">
        <v>77499</v>
      </c>
      <c r="J14" s="68">
        <f t="shared" si="4"/>
        <v>162397</v>
      </c>
      <c r="K14" s="61">
        <v>84544</v>
      </c>
      <c r="L14" s="62">
        <v>77853</v>
      </c>
      <c r="M14" s="37">
        <f t="shared" si="5"/>
        <v>165554</v>
      </c>
      <c r="N14" s="11">
        <v>85821</v>
      </c>
      <c r="O14" s="12">
        <v>79733</v>
      </c>
    </row>
    <row r="15" spans="1:20" ht="24" customHeight="1">
      <c r="A15" s="77"/>
      <c r="B15" s="79"/>
      <c r="C15" s="55" t="s">
        <v>9</v>
      </c>
      <c r="D15" s="68">
        <f t="shared" si="2"/>
        <v>426300</v>
      </c>
      <c r="E15" s="61">
        <v>221883</v>
      </c>
      <c r="F15" s="62">
        <v>204417</v>
      </c>
      <c r="G15" s="37">
        <f t="shared" si="3"/>
        <v>416151</v>
      </c>
      <c r="H15" s="11">
        <v>215793</v>
      </c>
      <c r="I15" s="12">
        <v>200358</v>
      </c>
      <c r="J15" s="68">
        <f t="shared" si="4"/>
        <v>414501</v>
      </c>
      <c r="K15" s="61">
        <v>214262</v>
      </c>
      <c r="L15" s="62">
        <v>200239</v>
      </c>
      <c r="M15" s="37">
        <f t="shared" si="5"/>
        <v>413363</v>
      </c>
      <c r="N15" s="11">
        <v>213755</v>
      </c>
      <c r="O15" s="12">
        <v>199608</v>
      </c>
    </row>
    <row r="16" spans="1:20" ht="24" customHeight="1">
      <c r="A16" s="77"/>
      <c r="B16" s="79"/>
      <c r="C16" s="55" t="s">
        <v>10</v>
      </c>
      <c r="D16" s="68">
        <f t="shared" si="2"/>
        <v>129885</v>
      </c>
      <c r="E16" s="61">
        <v>60640</v>
      </c>
      <c r="F16" s="62">
        <v>69245</v>
      </c>
      <c r="G16" s="37">
        <f t="shared" si="3"/>
        <v>129099</v>
      </c>
      <c r="H16" s="11">
        <v>59857</v>
      </c>
      <c r="I16" s="12">
        <v>69242</v>
      </c>
      <c r="J16" s="68">
        <f t="shared" si="4"/>
        <v>131183</v>
      </c>
      <c r="K16" s="61">
        <v>60875</v>
      </c>
      <c r="L16" s="62">
        <v>70308</v>
      </c>
      <c r="M16" s="37">
        <f t="shared" si="5"/>
        <v>134881</v>
      </c>
      <c r="N16" s="11">
        <v>62415</v>
      </c>
      <c r="O16" s="12">
        <v>72466</v>
      </c>
    </row>
    <row r="17" spans="1:16" ht="24" customHeight="1">
      <c r="A17" s="77"/>
      <c r="B17" s="79"/>
      <c r="C17" s="55" t="s">
        <v>11</v>
      </c>
      <c r="D17" s="68">
        <f t="shared" si="2"/>
        <v>213095</v>
      </c>
      <c r="E17" s="61">
        <v>110412</v>
      </c>
      <c r="F17" s="62">
        <v>102683</v>
      </c>
      <c r="G17" s="37">
        <f t="shared" si="3"/>
        <v>213820</v>
      </c>
      <c r="H17" s="11">
        <v>110801</v>
      </c>
      <c r="I17" s="12">
        <v>103019</v>
      </c>
      <c r="J17" s="68">
        <f t="shared" si="4"/>
        <v>215345</v>
      </c>
      <c r="K17" s="61">
        <v>111056</v>
      </c>
      <c r="L17" s="62">
        <v>104289</v>
      </c>
      <c r="M17" s="37">
        <f t="shared" si="5"/>
        <v>215165</v>
      </c>
      <c r="N17" s="11">
        <v>109989</v>
      </c>
      <c r="O17" s="12">
        <v>105176</v>
      </c>
    </row>
    <row r="18" spans="1:16" ht="24" customHeight="1">
      <c r="A18" s="77"/>
      <c r="B18" s="79"/>
      <c r="C18" s="55" t="s">
        <v>12</v>
      </c>
      <c r="D18" s="68">
        <f t="shared" si="2"/>
        <v>109397</v>
      </c>
      <c r="E18" s="61">
        <v>56582</v>
      </c>
      <c r="F18" s="62">
        <v>52815</v>
      </c>
      <c r="G18" s="37">
        <f t="shared" si="3"/>
        <v>106017</v>
      </c>
      <c r="H18" s="11">
        <v>54615</v>
      </c>
      <c r="I18" s="12">
        <v>51402</v>
      </c>
      <c r="J18" s="68">
        <f t="shared" si="4"/>
        <v>105319</v>
      </c>
      <c r="K18" s="61">
        <v>54599</v>
      </c>
      <c r="L18" s="62">
        <v>50720</v>
      </c>
      <c r="M18" s="37">
        <f t="shared" si="5"/>
        <v>103468</v>
      </c>
      <c r="N18" s="11">
        <v>53451</v>
      </c>
      <c r="O18" s="12">
        <v>50017</v>
      </c>
    </row>
    <row r="19" spans="1:16" ht="24" customHeight="1">
      <c r="A19" s="77"/>
      <c r="B19" s="79"/>
      <c r="C19" s="55" t="s">
        <v>15</v>
      </c>
      <c r="D19" s="68">
        <f t="shared" si="2"/>
        <v>204588</v>
      </c>
      <c r="E19" s="61">
        <v>95131</v>
      </c>
      <c r="F19" s="62">
        <v>109457</v>
      </c>
      <c r="G19" s="37">
        <f t="shared" si="3"/>
        <v>202265</v>
      </c>
      <c r="H19" s="11">
        <v>94057</v>
      </c>
      <c r="I19" s="12">
        <v>108208</v>
      </c>
      <c r="J19" s="68">
        <f t="shared" si="4"/>
        <v>204436</v>
      </c>
      <c r="K19" s="61">
        <v>95133</v>
      </c>
      <c r="L19" s="62">
        <v>109303</v>
      </c>
      <c r="M19" s="37">
        <f t="shared" si="5"/>
        <v>208776</v>
      </c>
      <c r="N19" s="11">
        <v>97178</v>
      </c>
      <c r="O19" s="12">
        <v>111598</v>
      </c>
    </row>
    <row r="20" spans="1:16" ht="24" customHeight="1">
      <c r="A20" s="77"/>
      <c r="B20" s="79"/>
      <c r="C20" s="55" t="s">
        <v>16</v>
      </c>
      <c r="D20" s="68">
        <f t="shared" si="2"/>
        <v>42734</v>
      </c>
      <c r="E20" s="61">
        <v>19180</v>
      </c>
      <c r="F20" s="62">
        <v>23554</v>
      </c>
      <c r="G20" s="37">
        <f t="shared" si="3"/>
        <v>42169</v>
      </c>
      <c r="H20" s="11">
        <v>19056</v>
      </c>
      <c r="I20" s="12">
        <v>23113</v>
      </c>
      <c r="J20" s="68">
        <f t="shared" si="4"/>
        <v>43052</v>
      </c>
      <c r="K20" s="61">
        <v>19351</v>
      </c>
      <c r="L20" s="62">
        <v>23701</v>
      </c>
      <c r="M20" s="37">
        <f t="shared" si="5"/>
        <v>43930</v>
      </c>
      <c r="N20" s="11">
        <v>19732</v>
      </c>
      <c r="O20" s="12">
        <v>24198</v>
      </c>
    </row>
    <row r="21" spans="1:16" ht="24" customHeight="1">
      <c r="A21" s="77"/>
      <c r="B21" s="79"/>
      <c r="C21" s="55" t="s">
        <v>17</v>
      </c>
      <c r="D21" s="68">
        <f t="shared" si="2"/>
        <v>92336</v>
      </c>
      <c r="E21" s="61">
        <v>42993</v>
      </c>
      <c r="F21" s="62">
        <v>49343</v>
      </c>
      <c r="G21" s="37">
        <f t="shared" si="3"/>
        <v>91172</v>
      </c>
      <c r="H21" s="11">
        <v>42154</v>
      </c>
      <c r="I21" s="12">
        <v>49018</v>
      </c>
      <c r="J21" s="68">
        <f t="shared" si="4"/>
        <v>92630</v>
      </c>
      <c r="K21" s="61">
        <v>42589</v>
      </c>
      <c r="L21" s="62">
        <v>50041</v>
      </c>
      <c r="M21" s="37">
        <f t="shared" si="5"/>
        <v>95329</v>
      </c>
      <c r="N21" s="11">
        <v>43655</v>
      </c>
      <c r="O21" s="12">
        <v>51674</v>
      </c>
    </row>
    <row r="22" spans="1:16" ht="24" customHeight="1">
      <c r="A22" s="77"/>
      <c r="B22" s="79"/>
      <c r="C22" s="55" t="s">
        <v>18</v>
      </c>
      <c r="D22" s="68">
        <f t="shared" si="2"/>
        <v>28966</v>
      </c>
      <c r="E22" s="61">
        <v>12705</v>
      </c>
      <c r="F22" s="62">
        <v>16261</v>
      </c>
      <c r="G22" s="37">
        <f t="shared" si="3"/>
        <v>28937</v>
      </c>
      <c r="H22" s="11">
        <v>12662</v>
      </c>
      <c r="I22" s="12">
        <v>16275</v>
      </c>
      <c r="J22" s="68">
        <f t="shared" si="4"/>
        <v>28986</v>
      </c>
      <c r="K22" s="61">
        <v>12545</v>
      </c>
      <c r="L22" s="62">
        <v>16441</v>
      </c>
      <c r="M22" s="37">
        <f t="shared" si="5"/>
        <v>29301</v>
      </c>
      <c r="N22" s="11">
        <v>12654</v>
      </c>
      <c r="O22" s="12">
        <v>16647</v>
      </c>
    </row>
    <row r="23" spans="1:16" ht="24" customHeight="1">
      <c r="A23" s="77"/>
      <c r="B23" s="79"/>
      <c r="C23" s="55" t="s">
        <v>19</v>
      </c>
      <c r="D23" s="68">
        <f t="shared" si="2"/>
        <v>112287</v>
      </c>
      <c r="E23" s="61">
        <v>53486</v>
      </c>
      <c r="F23" s="62">
        <v>58801</v>
      </c>
      <c r="G23" s="37">
        <f t="shared" si="3"/>
        <v>113772</v>
      </c>
      <c r="H23" s="11">
        <v>53829</v>
      </c>
      <c r="I23" s="12">
        <v>59943</v>
      </c>
      <c r="J23" s="68">
        <f t="shared" si="4"/>
        <v>118927</v>
      </c>
      <c r="K23" s="61">
        <v>55820</v>
      </c>
      <c r="L23" s="62">
        <v>63107</v>
      </c>
      <c r="M23" s="37">
        <f t="shared" si="5"/>
        <v>125825</v>
      </c>
      <c r="N23" s="11">
        <v>58151</v>
      </c>
      <c r="O23" s="12">
        <v>67674</v>
      </c>
    </row>
    <row r="24" spans="1:16" ht="24" customHeight="1">
      <c r="A24" s="77"/>
      <c r="B24" s="79"/>
      <c r="C24" s="55" t="s">
        <v>20</v>
      </c>
      <c r="D24" s="68">
        <f t="shared" si="2"/>
        <v>309228</v>
      </c>
      <c r="E24" s="61">
        <v>167940</v>
      </c>
      <c r="F24" s="62">
        <v>141288</v>
      </c>
      <c r="G24" s="37">
        <f t="shared" si="3"/>
        <v>305586</v>
      </c>
      <c r="H24" s="11">
        <v>166264</v>
      </c>
      <c r="I24" s="12">
        <v>139322</v>
      </c>
      <c r="J24" s="68">
        <f t="shared" si="4"/>
        <v>303564</v>
      </c>
      <c r="K24" s="61">
        <v>165788</v>
      </c>
      <c r="L24" s="62">
        <v>137776</v>
      </c>
      <c r="M24" s="37">
        <f t="shared" si="5"/>
        <v>304471</v>
      </c>
      <c r="N24" s="11">
        <v>166141</v>
      </c>
      <c r="O24" s="12">
        <v>138330</v>
      </c>
    </row>
    <row r="25" spans="1:16" ht="24" customHeight="1">
      <c r="A25" s="77"/>
      <c r="B25" s="79"/>
      <c r="C25" s="55" t="s">
        <v>22</v>
      </c>
      <c r="D25" s="68">
        <f t="shared" si="2"/>
        <v>118681</v>
      </c>
      <c r="E25" s="61">
        <v>53991</v>
      </c>
      <c r="F25" s="62">
        <v>64690</v>
      </c>
      <c r="G25" s="37">
        <f t="shared" si="3"/>
        <v>120073</v>
      </c>
      <c r="H25" s="11">
        <v>54385</v>
      </c>
      <c r="I25" s="12">
        <v>65688</v>
      </c>
      <c r="J25" s="68">
        <f t="shared" si="4"/>
        <v>122999</v>
      </c>
      <c r="K25" s="61">
        <v>55646</v>
      </c>
      <c r="L25" s="62">
        <v>67353</v>
      </c>
      <c r="M25" s="37">
        <f t="shared" si="5"/>
        <v>126227</v>
      </c>
      <c r="N25" s="11">
        <v>57514</v>
      </c>
      <c r="O25" s="12">
        <v>68713</v>
      </c>
    </row>
    <row r="26" spans="1:16" ht="24" customHeight="1">
      <c r="A26" s="77"/>
      <c r="B26" s="79"/>
      <c r="C26" s="55" t="s">
        <v>24</v>
      </c>
      <c r="D26" s="68">
        <f>SUM(E26:F26)</f>
        <v>19090</v>
      </c>
      <c r="E26" s="61">
        <v>9079</v>
      </c>
      <c r="F26" s="62">
        <v>10011</v>
      </c>
      <c r="G26" s="37">
        <f>SUM(H26:I26)</f>
        <v>18493</v>
      </c>
      <c r="H26" s="11">
        <v>8778</v>
      </c>
      <c r="I26" s="12">
        <v>9715</v>
      </c>
      <c r="J26" s="68">
        <f>SUM(K26:L26)</f>
        <v>18080</v>
      </c>
      <c r="K26" s="61">
        <v>8492</v>
      </c>
      <c r="L26" s="62">
        <v>9588</v>
      </c>
      <c r="M26" s="37">
        <f>SUM(N26:O26)</f>
        <v>17808</v>
      </c>
      <c r="N26" s="11">
        <v>8465</v>
      </c>
      <c r="O26" s="12">
        <v>9343</v>
      </c>
      <c r="P26" s="8"/>
    </row>
    <row r="27" spans="1:16" ht="24" customHeight="1">
      <c r="A27" s="77"/>
      <c r="B27" s="79"/>
      <c r="C27" s="55" t="s">
        <v>25</v>
      </c>
      <c r="D27" s="68">
        <f>SUM(E27:F27)</f>
        <v>2467</v>
      </c>
      <c r="E27" s="61">
        <v>1297</v>
      </c>
      <c r="F27" s="62">
        <v>1170</v>
      </c>
      <c r="G27" s="37">
        <f>SUM(H27:I27)</f>
        <v>2455</v>
      </c>
      <c r="H27" s="11">
        <v>1300</v>
      </c>
      <c r="I27" s="12">
        <v>1155</v>
      </c>
      <c r="J27" s="68">
        <f>SUM(K27:L27)</f>
        <v>2583</v>
      </c>
      <c r="K27" s="61">
        <v>1368</v>
      </c>
      <c r="L27" s="62">
        <v>1215</v>
      </c>
      <c r="M27" s="37">
        <f>SUM(N27:O27)</f>
        <v>2530</v>
      </c>
      <c r="N27" s="11">
        <v>1337</v>
      </c>
      <c r="O27" s="12">
        <v>1193</v>
      </c>
      <c r="P27" s="8"/>
    </row>
    <row r="28" spans="1:16" ht="28.9" customHeight="1">
      <c r="A28" s="76" t="s">
        <v>53</v>
      </c>
      <c r="B28" s="78" t="s">
        <v>62</v>
      </c>
      <c r="C28" s="56" t="s">
        <v>2</v>
      </c>
      <c r="D28" s="67">
        <f t="shared" ref="D28:I28" si="6">SUM(D29:D40)</f>
        <v>9920361</v>
      </c>
      <c r="E28" s="59">
        <f t="shared" si="6"/>
        <v>4995206</v>
      </c>
      <c r="F28" s="60">
        <f t="shared" si="6"/>
        <v>4925155</v>
      </c>
      <c r="G28" s="36">
        <f t="shared" si="6"/>
        <v>9745794</v>
      </c>
      <c r="H28" s="9">
        <f t="shared" si="6"/>
        <v>4901632</v>
      </c>
      <c r="I28" s="10">
        <f t="shared" si="6"/>
        <v>4844162</v>
      </c>
      <c r="J28" s="67">
        <f t="shared" ref="J28:O28" si="7">SUM(J29:J40)</f>
        <v>9709511</v>
      </c>
      <c r="K28" s="59">
        <f t="shared" si="7"/>
        <v>4884242</v>
      </c>
      <c r="L28" s="60">
        <f t="shared" si="7"/>
        <v>4825269</v>
      </c>
      <c r="M28" s="36">
        <f t="shared" si="7"/>
        <v>9725761</v>
      </c>
      <c r="N28" s="9">
        <f t="shared" si="7"/>
        <v>4885705</v>
      </c>
      <c r="O28" s="10">
        <f t="shared" si="7"/>
        <v>4840056</v>
      </c>
    </row>
    <row r="29" spans="1:16" ht="28.9" customHeight="1">
      <c r="A29" s="77"/>
      <c r="B29" s="79"/>
      <c r="C29" s="55" t="s">
        <v>32</v>
      </c>
      <c r="D29" s="69">
        <f>SUM(E29:F29)</f>
        <v>2</v>
      </c>
      <c r="E29" s="63">
        <v>2</v>
      </c>
      <c r="F29" s="64">
        <v>0</v>
      </c>
      <c r="G29" s="38">
        <f>SUM(H29:I29)</f>
        <v>1</v>
      </c>
      <c r="H29" s="13">
        <v>0</v>
      </c>
      <c r="I29" s="14">
        <v>1</v>
      </c>
      <c r="J29" s="69">
        <f>SUM(K29:L29)</f>
        <v>10</v>
      </c>
      <c r="K29" s="63">
        <v>3</v>
      </c>
      <c r="L29" s="64">
        <v>7</v>
      </c>
      <c r="M29" s="38">
        <f>SUM(N29:O29)</f>
        <v>6</v>
      </c>
      <c r="N29" s="13">
        <v>1</v>
      </c>
      <c r="O29" s="14">
        <v>5</v>
      </c>
    </row>
    <row r="30" spans="1:16" ht="28.9" customHeight="1">
      <c r="A30" s="77"/>
      <c r="B30" s="79"/>
      <c r="C30" s="57" t="s">
        <v>33</v>
      </c>
      <c r="D30" s="69">
        <f t="shared" ref="D30:D40" si="8">SUM(E30:F30)</f>
        <v>152684</v>
      </c>
      <c r="E30" s="63">
        <v>85993</v>
      </c>
      <c r="F30" s="64">
        <v>66691</v>
      </c>
      <c r="G30" s="38">
        <f t="shared" ref="G30:G40" si="9">SUM(H30:I30)</f>
        <v>150525</v>
      </c>
      <c r="H30" s="13">
        <v>85639</v>
      </c>
      <c r="I30" s="14">
        <v>64886</v>
      </c>
      <c r="J30" s="69">
        <f t="shared" ref="J30:J40" si="10">SUM(K30:L30)</f>
        <v>146019</v>
      </c>
      <c r="K30" s="63">
        <v>81923</v>
      </c>
      <c r="L30" s="64">
        <v>64096</v>
      </c>
      <c r="M30" s="38">
        <f t="shared" ref="M30:M40" si="11">SUM(N30:O30)</f>
        <v>147621</v>
      </c>
      <c r="N30" s="13">
        <v>84466</v>
      </c>
      <c r="O30" s="14">
        <v>63155</v>
      </c>
    </row>
    <row r="31" spans="1:16" ht="28.9" customHeight="1">
      <c r="A31" s="77"/>
      <c r="B31" s="79"/>
      <c r="C31" s="57" t="s">
        <v>34</v>
      </c>
      <c r="D31" s="69">
        <f t="shared" si="8"/>
        <v>726686</v>
      </c>
      <c r="E31" s="63">
        <v>344545</v>
      </c>
      <c r="F31" s="64">
        <v>382141</v>
      </c>
      <c r="G31" s="38">
        <f t="shared" si="9"/>
        <v>676141</v>
      </c>
      <c r="H31" s="13">
        <v>317358</v>
      </c>
      <c r="I31" s="14">
        <v>358783</v>
      </c>
      <c r="J31" s="69">
        <f t="shared" si="10"/>
        <v>669762</v>
      </c>
      <c r="K31" s="63">
        <v>312107</v>
      </c>
      <c r="L31" s="64">
        <v>357655</v>
      </c>
      <c r="M31" s="38">
        <f t="shared" si="11"/>
        <v>648115</v>
      </c>
      <c r="N31" s="13">
        <v>300743</v>
      </c>
      <c r="O31" s="14">
        <v>347372</v>
      </c>
    </row>
    <row r="32" spans="1:16" ht="28.9" customHeight="1">
      <c r="A32" s="77"/>
      <c r="B32" s="79"/>
      <c r="C32" s="57" t="s">
        <v>35</v>
      </c>
      <c r="D32" s="69">
        <f t="shared" si="8"/>
        <v>1209900</v>
      </c>
      <c r="E32" s="63">
        <v>619196</v>
      </c>
      <c r="F32" s="64">
        <v>590704</v>
      </c>
      <c r="G32" s="38">
        <f t="shared" si="9"/>
        <v>1221834</v>
      </c>
      <c r="H32" s="13">
        <v>621540</v>
      </c>
      <c r="I32" s="14">
        <v>600294</v>
      </c>
      <c r="J32" s="69">
        <f t="shared" si="10"/>
        <v>1246967</v>
      </c>
      <c r="K32" s="63">
        <v>635501</v>
      </c>
      <c r="L32" s="64">
        <v>611466</v>
      </c>
      <c r="M32" s="38">
        <f t="shared" si="11"/>
        <v>1307251</v>
      </c>
      <c r="N32" s="13">
        <v>665944</v>
      </c>
      <c r="O32" s="14">
        <v>641307</v>
      </c>
    </row>
    <row r="33" spans="1:68" ht="28.9" customHeight="1">
      <c r="A33" s="77"/>
      <c r="B33" s="79"/>
      <c r="C33" s="57" t="s">
        <v>36</v>
      </c>
      <c r="D33" s="69">
        <f t="shared" si="8"/>
        <v>1505609</v>
      </c>
      <c r="E33" s="63">
        <v>771778</v>
      </c>
      <c r="F33" s="64">
        <v>733831</v>
      </c>
      <c r="G33" s="38">
        <f t="shared" si="9"/>
        <v>1520382</v>
      </c>
      <c r="H33" s="13">
        <v>778582</v>
      </c>
      <c r="I33" s="14">
        <v>741800</v>
      </c>
      <c r="J33" s="69">
        <f t="shared" si="10"/>
        <v>1528529</v>
      </c>
      <c r="K33" s="63">
        <v>788088</v>
      </c>
      <c r="L33" s="64">
        <v>740441</v>
      </c>
      <c r="M33" s="38">
        <f t="shared" si="11"/>
        <v>1502636</v>
      </c>
      <c r="N33" s="13">
        <v>776711</v>
      </c>
      <c r="O33" s="14">
        <v>725925</v>
      </c>
    </row>
    <row r="34" spans="1:68" ht="28.9" customHeight="1">
      <c r="A34" s="77"/>
      <c r="B34" s="79"/>
      <c r="C34" s="57" t="s">
        <v>37</v>
      </c>
      <c r="D34" s="69">
        <f t="shared" si="8"/>
        <v>1456688</v>
      </c>
      <c r="E34" s="63">
        <v>740162</v>
      </c>
      <c r="F34" s="64">
        <v>716526</v>
      </c>
      <c r="G34" s="38">
        <f t="shared" si="9"/>
        <v>1390390</v>
      </c>
      <c r="H34" s="13">
        <v>706506</v>
      </c>
      <c r="I34" s="14">
        <v>683884</v>
      </c>
      <c r="J34" s="69">
        <f t="shared" si="10"/>
        <v>1337343</v>
      </c>
      <c r="K34" s="63">
        <v>682976</v>
      </c>
      <c r="L34" s="64">
        <v>654367</v>
      </c>
      <c r="M34" s="38">
        <f t="shared" si="11"/>
        <v>1293409</v>
      </c>
      <c r="N34" s="13">
        <v>662926</v>
      </c>
      <c r="O34" s="14">
        <v>630483</v>
      </c>
    </row>
    <row r="35" spans="1:68" ht="28.9" customHeight="1">
      <c r="A35" s="77"/>
      <c r="B35" s="79"/>
      <c r="C35" s="57" t="s">
        <v>38</v>
      </c>
      <c r="D35" s="69">
        <f t="shared" si="8"/>
        <v>1235122</v>
      </c>
      <c r="E35" s="63">
        <v>614575</v>
      </c>
      <c r="F35" s="64">
        <v>620547</v>
      </c>
      <c r="G35" s="38">
        <f t="shared" si="9"/>
        <v>1227491</v>
      </c>
      <c r="H35" s="13">
        <v>610689</v>
      </c>
      <c r="I35" s="14">
        <v>616802</v>
      </c>
      <c r="J35" s="69">
        <f t="shared" si="10"/>
        <v>1228468</v>
      </c>
      <c r="K35" s="63">
        <v>612788</v>
      </c>
      <c r="L35" s="64">
        <v>615680</v>
      </c>
      <c r="M35" s="38">
        <f t="shared" si="11"/>
        <v>1215747</v>
      </c>
      <c r="N35" s="13">
        <v>608362</v>
      </c>
      <c r="O35" s="14">
        <v>607385</v>
      </c>
    </row>
    <row r="36" spans="1:68" ht="28.9" customHeight="1">
      <c r="A36" s="77"/>
      <c r="B36" s="79"/>
      <c r="C36" s="57" t="s">
        <v>39</v>
      </c>
      <c r="D36" s="69">
        <f t="shared" si="8"/>
        <v>1219148</v>
      </c>
      <c r="E36" s="63">
        <v>593920</v>
      </c>
      <c r="F36" s="64">
        <v>625228</v>
      </c>
      <c r="G36" s="38">
        <f t="shared" si="9"/>
        <v>1223077</v>
      </c>
      <c r="H36" s="13">
        <v>595953</v>
      </c>
      <c r="I36" s="14">
        <v>627124</v>
      </c>
      <c r="J36" s="69">
        <f t="shared" si="10"/>
        <v>1237620</v>
      </c>
      <c r="K36" s="63">
        <v>603169</v>
      </c>
      <c r="L36" s="64">
        <v>634451</v>
      </c>
      <c r="M36" s="38">
        <f t="shared" si="11"/>
        <v>1259666</v>
      </c>
      <c r="N36" s="13">
        <v>614576</v>
      </c>
      <c r="O36" s="14">
        <v>645090</v>
      </c>
    </row>
    <row r="37" spans="1:68" ht="28.9" customHeight="1">
      <c r="A37" s="77"/>
      <c r="B37" s="79"/>
      <c r="C37" s="57" t="s">
        <v>40</v>
      </c>
      <c r="D37" s="69">
        <f t="shared" si="8"/>
        <v>1145242</v>
      </c>
      <c r="E37" s="63">
        <v>563301</v>
      </c>
      <c r="F37" s="64">
        <v>581941</v>
      </c>
      <c r="G37" s="38">
        <f t="shared" si="9"/>
        <v>1133762</v>
      </c>
      <c r="H37" s="13">
        <v>559258</v>
      </c>
      <c r="I37" s="14">
        <v>574504</v>
      </c>
      <c r="J37" s="69">
        <f t="shared" si="10"/>
        <v>1122073</v>
      </c>
      <c r="K37" s="63">
        <v>554595</v>
      </c>
      <c r="L37" s="64">
        <v>567478</v>
      </c>
      <c r="M37" s="38">
        <f t="shared" si="11"/>
        <v>1122313</v>
      </c>
      <c r="N37" s="13">
        <v>552907</v>
      </c>
      <c r="O37" s="14">
        <v>569406</v>
      </c>
    </row>
    <row r="38" spans="1:68" ht="28.9" customHeight="1">
      <c r="A38" s="77"/>
      <c r="B38" s="79"/>
      <c r="C38" s="57" t="s">
        <v>41</v>
      </c>
      <c r="D38" s="69">
        <f t="shared" si="8"/>
        <v>838432</v>
      </c>
      <c r="E38" s="63">
        <v>422527</v>
      </c>
      <c r="F38" s="64">
        <v>415905</v>
      </c>
      <c r="G38" s="38">
        <f t="shared" si="9"/>
        <v>803440</v>
      </c>
      <c r="H38" s="13">
        <v>405751</v>
      </c>
      <c r="I38" s="14">
        <v>397689</v>
      </c>
      <c r="J38" s="69">
        <f t="shared" si="10"/>
        <v>790911</v>
      </c>
      <c r="K38" s="63">
        <v>397225</v>
      </c>
      <c r="L38" s="64">
        <v>393686</v>
      </c>
      <c r="M38" s="38">
        <f t="shared" si="11"/>
        <v>815982</v>
      </c>
      <c r="N38" s="13">
        <v>404517</v>
      </c>
      <c r="O38" s="14">
        <v>411465</v>
      </c>
    </row>
    <row r="39" spans="1:68" ht="28.9" customHeight="1">
      <c r="A39" s="77"/>
      <c r="B39" s="79"/>
      <c r="C39" s="57" t="s">
        <v>42</v>
      </c>
      <c r="D39" s="69">
        <f t="shared" si="8"/>
        <v>363185</v>
      </c>
      <c r="E39" s="63">
        <v>197770</v>
      </c>
      <c r="F39" s="64">
        <v>165415</v>
      </c>
      <c r="G39" s="38">
        <f t="shared" si="9"/>
        <v>340284</v>
      </c>
      <c r="H39" s="13">
        <v>185040</v>
      </c>
      <c r="I39" s="14">
        <v>155244</v>
      </c>
      <c r="J39" s="69">
        <f t="shared" si="10"/>
        <v>345540</v>
      </c>
      <c r="K39" s="63">
        <v>182427</v>
      </c>
      <c r="L39" s="64">
        <v>163113</v>
      </c>
      <c r="M39" s="38">
        <f t="shared" si="11"/>
        <v>355379</v>
      </c>
      <c r="N39" s="13">
        <v>181728</v>
      </c>
      <c r="O39" s="14">
        <v>173651</v>
      </c>
    </row>
    <row r="40" spans="1:68" ht="28.9" customHeight="1" thickBot="1">
      <c r="A40" s="80"/>
      <c r="B40" s="81"/>
      <c r="C40" s="58" t="s">
        <v>31</v>
      </c>
      <c r="D40" s="70">
        <f t="shared" si="8"/>
        <v>67663</v>
      </c>
      <c r="E40" s="65">
        <v>41437</v>
      </c>
      <c r="F40" s="66">
        <v>26226</v>
      </c>
      <c r="G40" s="39">
        <f t="shared" si="9"/>
        <v>58467</v>
      </c>
      <c r="H40" s="15">
        <v>35316</v>
      </c>
      <c r="I40" s="16">
        <v>23151</v>
      </c>
      <c r="J40" s="70">
        <f t="shared" si="10"/>
        <v>56269</v>
      </c>
      <c r="K40" s="65">
        <v>33440</v>
      </c>
      <c r="L40" s="66">
        <v>22829</v>
      </c>
      <c r="M40" s="39">
        <f t="shared" si="11"/>
        <v>57636</v>
      </c>
      <c r="N40" s="15">
        <v>32824</v>
      </c>
      <c r="O40" s="16">
        <v>24812</v>
      </c>
    </row>
    <row r="41" spans="1:68" s="30" customFormat="1" ht="36" customHeight="1">
      <c r="A41" s="7"/>
      <c r="B41" s="7"/>
      <c r="C41" s="7"/>
      <c r="D41" s="91" t="s">
        <v>70</v>
      </c>
      <c r="E41" s="97"/>
      <c r="F41" s="97"/>
      <c r="G41" s="97"/>
      <c r="H41" s="97"/>
      <c r="I41" s="97"/>
      <c r="J41" s="91" t="s">
        <v>70</v>
      </c>
      <c r="K41" s="97"/>
      <c r="L41" s="97"/>
      <c r="M41" s="97"/>
      <c r="N41" s="97"/>
      <c r="O41" s="97"/>
      <c r="U41" s="7"/>
      <c r="AB41" s="7"/>
      <c r="AI41" s="7"/>
      <c r="AQ41" s="7"/>
      <c r="BP41" s="7"/>
    </row>
    <row r="42" spans="1:68">
      <c r="A42" s="6" t="s">
        <v>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4" spans="1:68">
      <c r="P44" s="6"/>
      <c r="Q44" s="6"/>
    </row>
  </sheetData>
  <mergeCells count="12">
    <mergeCell ref="A28:A40"/>
    <mergeCell ref="A3:A4"/>
    <mergeCell ref="A5:A27"/>
    <mergeCell ref="B5:B27"/>
    <mergeCell ref="B3:C4"/>
    <mergeCell ref="J41:O41"/>
    <mergeCell ref="J3:L3"/>
    <mergeCell ref="M3:O3"/>
    <mergeCell ref="B28:B40"/>
    <mergeCell ref="D3:F3"/>
    <mergeCell ref="G3:I3"/>
    <mergeCell ref="D41:I41"/>
  </mergeCells>
  <phoneticPr fontId="2" type="noConversion"/>
  <printOptions horizontalCentered="1"/>
  <pageMargins left="0.15748031496062992" right="0.15748031496062992" top="0.59055118110236227" bottom="0.59055118110236227" header="0.51181102362204722" footer="0.51181102362204722"/>
  <pageSetup paperSize="9" orientation="portrait" r:id="rId1"/>
  <headerFooter alignWithMargins="0"/>
  <rowBreaks count="1" manualBreakCount="1">
    <brk id="27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.75"/>
  <cols>
    <col min="1" max="1" width="10.75" style="6" customWidth="1"/>
    <col min="2" max="2" width="4.75" style="6" customWidth="1"/>
    <col min="3" max="3" width="10.625" style="6" customWidth="1"/>
    <col min="4" max="15" width="10.75" style="5" customWidth="1"/>
    <col min="16" max="16" width="10.25" style="5" bestFit="1" customWidth="1"/>
    <col min="17" max="16384" width="9" style="5"/>
  </cols>
  <sheetData>
    <row r="1" spans="1:20" ht="24" customHeight="1">
      <c r="B1" s="28"/>
      <c r="C1" s="28"/>
      <c r="D1" s="29" t="s">
        <v>67</v>
      </c>
      <c r="E1" s="28"/>
      <c r="F1" s="28"/>
      <c r="G1" s="28"/>
      <c r="H1" s="28"/>
      <c r="I1" s="28"/>
      <c r="J1" s="29" t="s">
        <v>66</v>
      </c>
      <c r="K1" s="3"/>
      <c r="L1" s="3"/>
      <c r="M1" s="4"/>
      <c r="N1" s="4"/>
      <c r="O1" s="4"/>
      <c r="T1" s="6"/>
    </row>
    <row r="2" spans="1:20" ht="18" customHeight="1" thickBot="1">
      <c r="A2" s="7"/>
      <c r="B2" s="7"/>
      <c r="S2" s="7"/>
      <c r="T2" s="6"/>
    </row>
    <row r="3" spans="1:20" s="6" customFormat="1" ht="24.95" customHeight="1">
      <c r="A3" s="82" t="s">
        <v>45</v>
      </c>
      <c r="B3" s="84" t="s">
        <v>54</v>
      </c>
      <c r="C3" s="100"/>
      <c r="D3" s="88" t="s">
        <v>44</v>
      </c>
      <c r="E3" s="89"/>
      <c r="F3" s="90"/>
      <c r="G3" s="92" t="s">
        <v>59</v>
      </c>
      <c r="H3" s="93"/>
      <c r="I3" s="94"/>
      <c r="J3" s="88" t="s">
        <v>60</v>
      </c>
      <c r="K3" s="89"/>
      <c r="L3" s="90"/>
      <c r="M3" s="92" t="s">
        <v>61</v>
      </c>
      <c r="N3" s="93"/>
      <c r="O3" s="94"/>
    </row>
    <row r="4" spans="1:20" s="6" customFormat="1" ht="24.95" customHeight="1">
      <c r="A4" s="83"/>
      <c r="B4" s="101"/>
      <c r="C4" s="102"/>
      <c r="D4" s="40" t="s">
        <v>43</v>
      </c>
      <c r="E4" s="41" t="s">
        <v>0</v>
      </c>
      <c r="F4" s="42" t="s">
        <v>1</v>
      </c>
      <c r="G4" s="31" t="s">
        <v>43</v>
      </c>
      <c r="H4" s="1" t="s">
        <v>0</v>
      </c>
      <c r="I4" s="2" t="s">
        <v>1</v>
      </c>
      <c r="J4" s="40" t="s">
        <v>43</v>
      </c>
      <c r="K4" s="41" t="s">
        <v>0</v>
      </c>
      <c r="L4" s="42" t="s">
        <v>1</v>
      </c>
      <c r="M4" s="31" t="s">
        <v>43</v>
      </c>
      <c r="N4" s="1" t="s">
        <v>0</v>
      </c>
      <c r="O4" s="2" t="s">
        <v>1</v>
      </c>
    </row>
    <row r="5" spans="1:20" ht="24" customHeight="1">
      <c r="A5" s="76" t="s">
        <v>53</v>
      </c>
      <c r="B5" s="78" t="s">
        <v>46</v>
      </c>
      <c r="C5" s="56" t="s">
        <v>2</v>
      </c>
      <c r="D5" s="67">
        <f>D6+D28+D29+D30</f>
        <v>9397608</v>
      </c>
      <c r="E5" s="59">
        <f>E6+E28+E29+E30</f>
        <v>4720344</v>
      </c>
      <c r="F5" s="60">
        <f>F6+F28+F29+F30</f>
        <v>4677264</v>
      </c>
      <c r="G5" s="36">
        <f t="shared" ref="G5:L5" si="0">G6+G28+G29+G30</f>
        <v>9029279</v>
      </c>
      <c r="H5" s="9">
        <f t="shared" si="0"/>
        <v>4522113</v>
      </c>
      <c r="I5" s="10">
        <f t="shared" si="0"/>
        <v>4507166</v>
      </c>
      <c r="J5" s="67">
        <f t="shared" si="0"/>
        <v>8795248</v>
      </c>
      <c r="K5" s="59">
        <f t="shared" si="0"/>
        <v>4461217</v>
      </c>
      <c r="L5" s="60">
        <f t="shared" si="0"/>
        <v>4334031</v>
      </c>
      <c r="M5" s="36">
        <f>M6+M28+M29+M30</f>
        <v>8799405</v>
      </c>
      <c r="N5" s="9">
        <f>N6+N28+N29+N30</f>
        <v>4504012</v>
      </c>
      <c r="O5" s="10">
        <f>O6+O28+O29+O30</f>
        <v>4295393</v>
      </c>
    </row>
    <row r="6" spans="1:20" ht="24" customHeight="1">
      <c r="A6" s="77"/>
      <c r="B6" s="98"/>
      <c r="C6" s="56" t="s">
        <v>27</v>
      </c>
      <c r="D6" s="67">
        <f>SUM(D7:D27)</f>
        <v>6526718</v>
      </c>
      <c r="E6" s="59">
        <f>SUM(E7:E27)</f>
        <v>3337682</v>
      </c>
      <c r="F6" s="60">
        <f>SUM(F7:F27)</f>
        <v>3189036</v>
      </c>
      <c r="G6" s="36">
        <f t="shared" ref="G6:L6" si="1">SUM(G7:G27)</f>
        <v>6236343</v>
      </c>
      <c r="H6" s="9">
        <f t="shared" si="1"/>
        <v>3179253</v>
      </c>
      <c r="I6" s="10">
        <f t="shared" si="1"/>
        <v>3057090</v>
      </c>
      <c r="J6" s="67">
        <f t="shared" si="1"/>
        <v>6037869</v>
      </c>
      <c r="K6" s="59">
        <f t="shared" si="1"/>
        <v>3126978</v>
      </c>
      <c r="L6" s="60">
        <f t="shared" si="1"/>
        <v>2910891</v>
      </c>
      <c r="M6" s="36">
        <f>SUM(M7:M27)</f>
        <v>6029216</v>
      </c>
      <c r="N6" s="9">
        <f>SUM(N7:N27)</f>
        <v>3157249</v>
      </c>
      <c r="O6" s="10">
        <f>SUM(O7:O27)</f>
        <v>2871967</v>
      </c>
      <c r="P6" s="8"/>
    </row>
    <row r="7" spans="1:20" ht="24" customHeight="1">
      <c r="A7" s="77"/>
      <c r="B7" s="98"/>
      <c r="C7" s="55" t="s">
        <v>3</v>
      </c>
      <c r="D7" s="68">
        <f>SUM(E7:F7)</f>
        <v>1338683</v>
      </c>
      <c r="E7" s="61">
        <v>678732</v>
      </c>
      <c r="F7" s="62">
        <v>659951</v>
      </c>
      <c r="G7" s="37">
        <f>SUM(H7:I7)</f>
        <v>1280670</v>
      </c>
      <c r="H7" s="11">
        <v>649121</v>
      </c>
      <c r="I7" s="12">
        <v>631549</v>
      </c>
      <c r="J7" s="68">
        <f>SUM(K7:L7)</f>
        <v>1241061</v>
      </c>
      <c r="K7" s="61">
        <v>639548</v>
      </c>
      <c r="L7" s="62">
        <v>601513</v>
      </c>
      <c r="M7" s="37">
        <f>SUM(N7:O7)</f>
        <v>1235253</v>
      </c>
      <c r="N7" s="11">
        <v>643214</v>
      </c>
      <c r="O7" s="12">
        <v>592039</v>
      </c>
    </row>
    <row r="8" spans="1:20" ht="24" customHeight="1">
      <c r="A8" s="77"/>
      <c r="B8" s="98"/>
      <c r="C8" s="55" t="s">
        <v>4</v>
      </c>
      <c r="D8" s="68">
        <f t="shared" ref="D8:D29" si="2">SUM(E8:F8)</f>
        <v>159657</v>
      </c>
      <c r="E8" s="61">
        <v>73821</v>
      </c>
      <c r="F8" s="62">
        <v>85836</v>
      </c>
      <c r="G8" s="37">
        <f t="shared" ref="G8:G29" si="3">SUM(H8:I8)</f>
        <v>157340</v>
      </c>
      <c r="H8" s="11">
        <v>72515</v>
      </c>
      <c r="I8" s="12">
        <v>84825</v>
      </c>
      <c r="J8" s="68">
        <f t="shared" ref="J8:J29" si="4">SUM(K8:L8)</f>
        <v>155719</v>
      </c>
      <c r="K8" s="61">
        <v>71923</v>
      </c>
      <c r="L8" s="62">
        <v>83796</v>
      </c>
      <c r="M8" s="37">
        <f t="shared" ref="M8:M29" si="5">SUM(N8:O8)</f>
        <v>157510</v>
      </c>
      <c r="N8" s="11">
        <v>72689</v>
      </c>
      <c r="O8" s="12">
        <v>84821</v>
      </c>
    </row>
    <row r="9" spans="1:20" ht="24" customHeight="1">
      <c r="A9" s="77"/>
      <c r="B9" s="98"/>
      <c r="C9" s="55" t="s">
        <v>5</v>
      </c>
      <c r="D9" s="68">
        <f t="shared" si="2"/>
        <v>809594</v>
      </c>
      <c r="E9" s="61">
        <v>443004</v>
      </c>
      <c r="F9" s="62">
        <v>366590</v>
      </c>
      <c r="G9" s="37">
        <f t="shared" si="3"/>
        <v>754390</v>
      </c>
      <c r="H9" s="11">
        <v>412432</v>
      </c>
      <c r="I9" s="12">
        <v>341958</v>
      </c>
      <c r="J9" s="68">
        <f t="shared" si="4"/>
        <v>733010</v>
      </c>
      <c r="K9" s="61">
        <v>408654</v>
      </c>
      <c r="L9" s="62">
        <v>324356</v>
      </c>
      <c r="M9" s="37">
        <f t="shared" si="5"/>
        <v>753863</v>
      </c>
      <c r="N9" s="11">
        <v>423754</v>
      </c>
      <c r="O9" s="12">
        <v>330109</v>
      </c>
    </row>
    <row r="10" spans="1:20" ht="24" customHeight="1">
      <c r="A10" s="77"/>
      <c r="B10" s="98"/>
      <c r="C10" s="55" t="s">
        <v>6</v>
      </c>
      <c r="D10" s="68">
        <f t="shared" si="2"/>
        <v>221901</v>
      </c>
      <c r="E10" s="61">
        <v>122523</v>
      </c>
      <c r="F10" s="62">
        <v>99378</v>
      </c>
      <c r="G10" s="37">
        <f t="shared" si="3"/>
        <v>200688</v>
      </c>
      <c r="H10" s="11">
        <v>109654</v>
      </c>
      <c r="I10" s="12">
        <v>91034</v>
      </c>
      <c r="J10" s="68">
        <f t="shared" si="4"/>
        <v>200142</v>
      </c>
      <c r="K10" s="61">
        <v>111195</v>
      </c>
      <c r="L10" s="62">
        <v>88947</v>
      </c>
      <c r="M10" s="37">
        <f t="shared" si="5"/>
        <v>209441</v>
      </c>
      <c r="N10" s="11">
        <v>117147</v>
      </c>
      <c r="O10" s="12">
        <v>92294</v>
      </c>
    </row>
    <row r="11" spans="1:20" ht="24" customHeight="1">
      <c r="A11" s="77"/>
      <c r="B11" s="98"/>
      <c r="C11" s="55" t="s">
        <v>7</v>
      </c>
      <c r="D11" s="68">
        <f t="shared" si="2"/>
        <v>161514</v>
      </c>
      <c r="E11" s="61">
        <v>83894</v>
      </c>
      <c r="F11" s="62">
        <v>77620</v>
      </c>
      <c r="G11" s="37">
        <f t="shared" si="3"/>
        <v>155008</v>
      </c>
      <c r="H11" s="11">
        <v>80094</v>
      </c>
      <c r="I11" s="12">
        <v>74914</v>
      </c>
      <c r="J11" s="68">
        <f t="shared" si="4"/>
        <v>149972</v>
      </c>
      <c r="K11" s="61">
        <v>79172</v>
      </c>
      <c r="L11" s="62">
        <v>70800</v>
      </c>
      <c r="M11" s="37">
        <f t="shared" si="5"/>
        <v>148268</v>
      </c>
      <c r="N11" s="11">
        <v>78288</v>
      </c>
      <c r="O11" s="12">
        <v>69980</v>
      </c>
    </row>
    <row r="12" spans="1:20" ht="24" customHeight="1">
      <c r="A12" s="77"/>
      <c r="B12" s="98"/>
      <c r="C12" s="55" t="s">
        <v>8</v>
      </c>
      <c r="D12" s="68">
        <f t="shared" si="2"/>
        <v>530133</v>
      </c>
      <c r="E12" s="61">
        <v>281476</v>
      </c>
      <c r="F12" s="62">
        <v>248657</v>
      </c>
      <c r="G12" s="37">
        <f t="shared" si="3"/>
        <v>495014</v>
      </c>
      <c r="H12" s="11">
        <v>260087</v>
      </c>
      <c r="I12" s="12">
        <v>234927</v>
      </c>
      <c r="J12" s="68">
        <f t="shared" si="4"/>
        <v>486286</v>
      </c>
      <c r="K12" s="61">
        <v>260792</v>
      </c>
      <c r="L12" s="62">
        <v>225494</v>
      </c>
      <c r="M12" s="37">
        <f t="shared" si="5"/>
        <v>481938</v>
      </c>
      <c r="N12" s="11">
        <v>261029</v>
      </c>
      <c r="O12" s="12">
        <v>220909</v>
      </c>
    </row>
    <row r="13" spans="1:20" ht="24" customHeight="1">
      <c r="A13" s="77"/>
      <c r="B13" s="98"/>
      <c r="C13" s="55" t="s">
        <v>9</v>
      </c>
      <c r="D13" s="68">
        <f t="shared" si="2"/>
        <v>399099</v>
      </c>
      <c r="E13" s="61">
        <v>206051</v>
      </c>
      <c r="F13" s="62">
        <v>193048</v>
      </c>
      <c r="G13" s="37">
        <f t="shared" si="3"/>
        <v>382360</v>
      </c>
      <c r="H13" s="11">
        <v>196358</v>
      </c>
      <c r="I13" s="12">
        <v>186002</v>
      </c>
      <c r="J13" s="68">
        <f t="shared" si="4"/>
        <v>370184</v>
      </c>
      <c r="K13" s="61">
        <v>193142</v>
      </c>
      <c r="L13" s="62">
        <v>177042</v>
      </c>
      <c r="M13" s="37">
        <f t="shared" si="5"/>
        <v>365106</v>
      </c>
      <c r="N13" s="11">
        <v>193558</v>
      </c>
      <c r="O13" s="12">
        <v>171548</v>
      </c>
    </row>
    <row r="14" spans="1:20" ht="24" customHeight="1">
      <c r="A14" s="77"/>
      <c r="B14" s="98"/>
      <c r="C14" s="55" t="s">
        <v>10</v>
      </c>
      <c r="D14" s="68">
        <f t="shared" si="2"/>
        <v>132111</v>
      </c>
      <c r="E14" s="61">
        <v>60951</v>
      </c>
      <c r="F14" s="62">
        <v>71160</v>
      </c>
      <c r="G14" s="37">
        <f t="shared" si="3"/>
        <v>127735</v>
      </c>
      <c r="H14" s="11">
        <v>58938</v>
      </c>
      <c r="I14" s="12">
        <v>68797</v>
      </c>
      <c r="J14" s="68">
        <f t="shared" si="4"/>
        <v>123872</v>
      </c>
      <c r="K14" s="61">
        <v>58125</v>
      </c>
      <c r="L14" s="62">
        <v>65747</v>
      </c>
      <c r="M14" s="37">
        <f t="shared" si="5"/>
        <v>121946</v>
      </c>
      <c r="N14" s="11">
        <v>58239</v>
      </c>
      <c r="O14" s="12">
        <v>63707</v>
      </c>
    </row>
    <row r="15" spans="1:20" ht="24" customHeight="1">
      <c r="A15" s="77"/>
      <c r="B15" s="98"/>
      <c r="C15" s="55" t="s">
        <v>11</v>
      </c>
      <c r="D15" s="68">
        <f t="shared" si="2"/>
        <v>209226</v>
      </c>
      <c r="E15" s="61">
        <v>106436</v>
      </c>
      <c r="F15" s="62">
        <v>102790</v>
      </c>
      <c r="G15" s="37">
        <f t="shared" si="3"/>
        <v>201934</v>
      </c>
      <c r="H15" s="11">
        <v>102800</v>
      </c>
      <c r="I15" s="12">
        <v>99134</v>
      </c>
      <c r="J15" s="68">
        <f t="shared" si="4"/>
        <v>195655</v>
      </c>
      <c r="K15" s="61">
        <v>100817</v>
      </c>
      <c r="L15" s="62">
        <v>94838</v>
      </c>
      <c r="M15" s="37">
        <f t="shared" si="5"/>
        <v>193266</v>
      </c>
      <c r="N15" s="11">
        <v>100736</v>
      </c>
      <c r="O15" s="12">
        <v>92530</v>
      </c>
    </row>
    <row r="16" spans="1:20" ht="24" customHeight="1">
      <c r="A16" s="77"/>
      <c r="B16" s="98"/>
      <c r="C16" s="55" t="s">
        <v>12</v>
      </c>
      <c r="D16" s="68">
        <f t="shared" si="2"/>
        <v>101691</v>
      </c>
      <c r="E16" s="61">
        <v>52738</v>
      </c>
      <c r="F16" s="62">
        <v>48953</v>
      </c>
      <c r="G16" s="37">
        <f t="shared" si="3"/>
        <v>97897</v>
      </c>
      <c r="H16" s="11">
        <v>50772</v>
      </c>
      <c r="I16" s="12">
        <v>47125</v>
      </c>
      <c r="J16" s="68">
        <f t="shared" si="4"/>
        <v>94264</v>
      </c>
      <c r="K16" s="61">
        <v>49800</v>
      </c>
      <c r="L16" s="62">
        <v>44464</v>
      </c>
      <c r="M16" s="37">
        <f t="shared" si="5"/>
        <v>93195</v>
      </c>
      <c r="N16" s="11">
        <v>49674</v>
      </c>
      <c r="O16" s="12">
        <v>43521</v>
      </c>
    </row>
    <row r="17" spans="1:16" ht="24" customHeight="1">
      <c r="A17" s="77"/>
      <c r="B17" s="98"/>
      <c r="C17" s="55" t="s">
        <v>13</v>
      </c>
      <c r="D17" s="68">
        <f t="shared" si="2"/>
        <v>393730</v>
      </c>
      <c r="E17" s="61">
        <v>209826</v>
      </c>
      <c r="F17" s="62">
        <v>183904</v>
      </c>
      <c r="G17" s="37">
        <f t="shared" si="3"/>
        <v>378794</v>
      </c>
      <c r="H17" s="11">
        <v>201119</v>
      </c>
      <c r="I17" s="12">
        <v>177675</v>
      </c>
      <c r="J17" s="68">
        <f t="shared" si="4"/>
        <v>370765</v>
      </c>
      <c r="K17" s="61">
        <v>199399</v>
      </c>
      <c r="L17" s="62">
        <v>171366</v>
      </c>
      <c r="M17" s="37">
        <f t="shared" si="5"/>
        <v>368451</v>
      </c>
      <c r="N17" s="11">
        <v>200069</v>
      </c>
      <c r="O17" s="12">
        <v>168382</v>
      </c>
    </row>
    <row r="18" spans="1:16" ht="24" customHeight="1">
      <c r="A18" s="77"/>
      <c r="B18" s="98"/>
      <c r="C18" s="55" t="s">
        <v>14</v>
      </c>
      <c r="D18" s="68">
        <f t="shared" si="2"/>
        <v>384391</v>
      </c>
      <c r="E18" s="61">
        <v>194284</v>
      </c>
      <c r="F18" s="62">
        <v>190107</v>
      </c>
      <c r="G18" s="37">
        <f t="shared" si="3"/>
        <v>370145</v>
      </c>
      <c r="H18" s="11">
        <v>187130</v>
      </c>
      <c r="I18" s="12">
        <v>183015</v>
      </c>
      <c r="J18" s="68">
        <f t="shared" si="4"/>
        <v>353852</v>
      </c>
      <c r="K18" s="61">
        <v>182062</v>
      </c>
      <c r="L18" s="62">
        <v>171790</v>
      </c>
      <c r="M18" s="37">
        <f t="shared" si="5"/>
        <v>349836</v>
      </c>
      <c r="N18" s="11">
        <v>182195</v>
      </c>
      <c r="O18" s="12">
        <v>167641</v>
      </c>
    </row>
    <row r="19" spans="1:16" ht="24" customHeight="1">
      <c r="A19" s="77"/>
      <c r="B19" s="98"/>
      <c r="C19" s="55" t="s">
        <v>15</v>
      </c>
      <c r="D19" s="68">
        <f t="shared" si="2"/>
        <v>203720</v>
      </c>
      <c r="E19" s="61">
        <v>95248</v>
      </c>
      <c r="F19" s="62">
        <v>108472</v>
      </c>
      <c r="G19" s="37">
        <f t="shared" si="3"/>
        <v>198971</v>
      </c>
      <c r="H19" s="11">
        <v>93437</v>
      </c>
      <c r="I19" s="12">
        <v>105534</v>
      </c>
      <c r="J19" s="68">
        <f t="shared" si="4"/>
        <v>188969</v>
      </c>
      <c r="K19" s="61">
        <v>89956</v>
      </c>
      <c r="L19" s="62">
        <v>99013</v>
      </c>
      <c r="M19" s="37">
        <f t="shared" si="5"/>
        <v>183845</v>
      </c>
      <c r="N19" s="11">
        <v>89203</v>
      </c>
      <c r="O19" s="12">
        <v>94642</v>
      </c>
    </row>
    <row r="20" spans="1:16" ht="24" customHeight="1">
      <c r="A20" s="77"/>
      <c r="B20" s="98"/>
      <c r="C20" s="55" t="s">
        <v>16</v>
      </c>
      <c r="D20" s="68">
        <f t="shared" si="2"/>
        <v>43089</v>
      </c>
      <c r="E20" s="61">
        <v>19571</v>
      </c>
      <c r="F20" s="62">
        <v>23518</v>
      </c>
      <c r="G20" s="37">
        <f t="shared" si="3"/>
        <v>42533</v>
      </c>
      <c r="H20" s="11">
        <v>19348</v>
      </c>
      <c r="I20" s="12">
        <v>23185</v>
      </c>
      <c r="J20" s="68">
        <f t="shared" si="4"/>
        <v>41673</v>
      </c>
      <c r="K20" s="61">
        <v>18984</v>
      </c>
      <c r="L20" s="62">
        <v>22689</v>
      </c>
      <c r="M20" s="37">
        <f t="shared" si="5"/>
        <v>39525</v>
      </c>
      <c r="N20" s="11">
        <v>18455</v>
      </c>
      <c r="O20" s="12">
        <v>21070</v>
      </c>
    </row>
    <row r="21" spans="1:16" ht="24" customHeight="1">
      <c r="A21" s="77"/>
      <c r="B21" s="98"/>
      <c r="C21" s="55" t="s">
        <v>17</v>
      </c>
      <c r="D21" s="68">
        <f t="shared" si="2"/>
        <v>93801</v>
      </c>
      <c r="E21" s="61">
        <v>43004</v>
      </c>
      <c r="F21" s="62">
        <v>50797</v>
      </c>
      <c r="G21" s="37">
        <f t="shared" si="3"/>
        <v>93466</v>
      </c>
      <c r="H21" s="11">
        <v>43180</v>
      </c>
      <c r="I21" s="12">
        <v>50286</v>
      </c>
      <c r="J21" s="68">
        <f t="shared" si="4"/>
        <v>91407</v>
      </c>
      <c r="K21" s="61">
        <v>42412</v>
      </c>
      <c r="L21" s="62">
        <v>48995</v>
      </c>
      <c r="M21" s="37">
        <f t="shared" si="5"/>
        <v>90793</v>
      </c>
      <c r="N21" s="11">
        <v>42455</v>
      </c>
      <c r="O21" s="12">
        <v>48338</v>
      </c>
    </row>
    <row r="22" spans="1:16" ht="24" customHeight="1">
      <c r="A22" s="77"/>
      <c r="B22" s="98"/>
      <c r="C22" s="55" t="s">
        <v>18</v>
      </c>
      <c r="D22" s="68">
        <f t="shared" si="2"/>
        <v>28663</v>
      </c>
      <c r="E22" s="61">
        <v>12463</v>
      </c>
      <c r="F22" s="62">
        <v>16200</v>
      </c>
      <c r="G22" s="37">
        <f t="shared" si="3"/>
        <v>28394</v>
      </c>
      <c r="H22" s="11">
        <v>12494</v>
      </c>
      <c r="I22" s="12">
        <v>15900</v>
      </c>
      <c r="J22" s="68">
        <f t="shared" si="4"/>
        <v>27746</v>
      </c>
      <c r="K22" s="61">
        <v>12377</v>
      </c>
      <c r="L22" s="62">
        <v>15369</v>
      </c>
      <c r="M22" s="37">
        <f t="shared" si="5"/>
        <v>27532</v>
      </c>
      <c r="N22" s="11">
        <v>12445</v>
      </c>
      <c r="O22" s="12">
        <v>15087</v>
      </c>
    </row>
    <row r="23" spans="1:16" ht="24" customHeight="1">
      <c r="A23" s="77"/>
      <c r="B23" s="98"/>
      <c r="C23" s="55" t="s">
        <v>19</v>
      </c>
      <c r="D23" s="68">
        <f t="shared" si="2"/>
        <v>125101</v>
      </c>
      <c r="E23" s="61">
        <v>57524</v>
      </c>
      <c r="F23" s="62">
        <v>67577</v>
      </c>
      <c r="G23" s="37">
        <f t="shared" si="3"/>
        <v>125360</v>
      </c>
      <c r="H23" s="11">
        <v>57732</v>
      </c>
      <c r="I23" s="12">
        <v>67628</v>
      </c>
      <c r="J23" s="68">
        <f t="shared" si="4"/>
        <v>121974</v>
      </c>
      <c r="K23" s="61">
        <v>56721</v>
      </c>
      <c r="L23" s="62">
        <v>65253</v>
      </c>
      <c r="M23" s="37">
        <f t="shared" si="5"/>
        <v>124330</v>
      </c>
      <c r="N23" s="11">
        <v>57699</v>
      </c>
      <c r="O23" s="12">
        <v>66631</v>
      </c>
    </row>
    <row r="24" spans="1:16" ht="24" customHeight="1">
      <c r="A24" s="77"/>
      <c r="B24" s="98"/>
      <c r="C24" s="55" t="s">
        <v>20</v>
      </c>
      <c r="D24" s="68">
        <f t="shared" si="2"/>
        <v>297356</v>
      </c>
      <c r="E24" s="61">
        <v>161816</v>
      </c>
      <c r="F24" s="62">
        <v>135540</v>
      </c>
      <c r="G24" s="37">
        <f t="shared" si="3"/>
        <v>282566</v>
      </c>
      <c r="H24" s="11">
        <v>152833</v>
      </c>
      <c r="I24" s="12">
        <v>129733</v>
      </c>
      <c r="J24" s="68">
        <f t="shared" si="4"/>
        <v>272773</v>
      </c>
      <c r="K24" s="61">
        <v>147881</v>
      </c>
      <c r="L24" s="62">
        <v>124892</v>
      </c>
      <c r="M24" s="37">
        <f t="shared" si="5"/>
        <v>279137</v>
      </c>
      <c r="N24" s="11">
        <v>151534</v>
      </c>
      <c r="O24" s="12">
        <v>127603</v>
      </c>
    </row>
    <row r="25" spans="1:16" ht="24" customHeight="1">
      <c r="A25" s="77"/>
      <c r="B25" s="98"/>
      <c r="C25" s="55" t="s">
        <v>21</v>
      </c>
      <c r="D25" s="68">
        <f t="shared" si="2"/>
        <v>484864</v>
      </c>
      <c r="E25" s="61">
        <v>243502</v>
      </c>
      <c r="F25" s="62">
        <v>241362</v>
      </c>
      <c r="G25" s="37">
        <f t="shared" si="3"/>
        <v>463072</v>
      </c>
      <c r="H25" s="11">
        <v>231860</v>
      </c>
      <c r="I25" s="12">
        <v>231212</v>
      </c>
      <c r="J25" s="68">
        <f t="shared" si="4"/>
        <v>436363</v>
      </c>
      <c r="K25" s="61">
        <v>222139</v>
      </c>
      <c r="L25" s="62">
        <v>214224</v>
      </c>
      <c r="M25" s="37">
        <f t="shared" si="5"/>
        <v>427384</v>
      </c>
      <c r="N25" s="11">
        <v>221018</v>
      </c>
      <c r="O25" s="12">
        <v>206366</v>
      </c>
    </row>
    <row r="26" spans="1:16" ht="24" customHeight="1">
      <c r="A26" s="77"/>
      <c r="B26" s="98"/>
      <c r="C26" s="55" t="s">
        <v>22</v>
      </c>
      <c r="D26" s="68">
        <f t="shared" si="2"/>
        <v>122548</v>
      </c>
      <c r="E26" s="61">
        <v>56196</v>
      </c>
      <c r="F26" s="62">
        <v>66352</v>
      </c>
      <c r="G26" s="37">
        <f t="shared" si="3"/>
        <v>120017</v>
      </c>
      <c r="H26" s="11">
        <v>55440</v>
      </c>
      <c r="I26" s="12">
        <v>64577</v>
      </c>
      <c r="J26" s="68">
        <f t="shared" si="4"/>
        <v>114023</v>
      </c>
      <c r="K26" s="61">
        <v>53683</v>
      </c>
      <c r="L26" s="62">
        <v>60340</v>
      </c>
      <c r="M26" s="37">
        <f t="shared" si="5"/>
        <v>112011</v>
      </c>
      <c r="N26" s="11">
        <v>53806</v>
      </c>
      <c r="O26" s="12">
        <v>58205</v>
      </c>
    </row>
    <row r="27" spans="1:16" ht="24" customHeight="1">
      <c r="A27" s="77"/>
      <c r="B27" s="98"/>
      <c r="C27" s="55" t="s">
        <v>23</v>
      </c>
      <c r="D27" s="68">
        <f t="shared" si="2"/>
        <v>285846</v>
      </c>
      <c r="E27" s="61">
        <v>134622</v>
      </c>
      <c r="F27" s="62">
        <v>151224</v>
      </c>
      <c r="G27" s="37">
        <f t="shared" si="3"/>
        <v>279989</v>
      </c>
      <c r="H27" s="11">
        <v>131909</v>
      </c>
      <c r="I27" s="12">
        <v>148080</v>
      </c>
      <c r="J27" s="68">
        <f t="shared" si="4"/>
        <v>268159</v>
      </c>
      <c r="K27" s="61">
        <v>128196</v>
      </c>
      <c r="L27" s="62">
        <v>139963</v>
      </c>
      <c r="M27" s="37">
        <f t="shared" si="5"/>
        <v>266586</v>
      </c>
      <c r="N27" s="11">
        <v>130042</v>
      </c>
      <c r="O27" s="12">
        <v>136544</v>
      </c>
    </row>
    <row r="28" spans="1:16" ht="24" customHeight="1">
      <c r="A28" s="77"/>
      <c r="B28" s="98"/>
      <c r="C28" s="56" t="s">
        <v>28</v>
      </c>
      <c r="D28" s="67">
        <f t="shared" si="2"/>
        <v>2189102</v>
      </c>
      <c r="E28" s="59">
        <v>1040577</v>
      </c>
      <c r="F28" s="60">
        <v>1148525</v>
      </c>
      <c r="G28" s="36">
        <f t="shared" si="3"/>
        <v>2127947</v>
      </c>
      <c r="H28" s="9">
        <v>1008642</v>
      </c>
      <c r="I28" s="10">
        <v>1119305</v>
      </c>
      <c r="J28" s="67">
        <f t="shared" si="4"/>
        <v>2109149</v>
      </c>
      <c r="K28" s="59">
        <v>1005097</v>
      </c>
      <c r="L28" s="60">
        <v>1104052</v>
      </c>
      <c r="M28" s="36">
        <f t="shared" si="5"/>
        <v>2127034</v>
      </c>
      <c r="N28" s="9">
        <v>1017441</v>
      </c>
      <c r="O28" s="10">
        <v>1109593</v>
      </c>
      <c r="P28" s="8"/>
    </row>
    <row r="29" spans="1:16" ht="24" customHeight="1">
      <c r="A29" s="77"/>
      <c r="B29" s="98"/>
      <c r="C29" s="56" t="s">
        <v>29</v>
      </c>
      <c r="D29" s="67">
        <f t="shared" si="2"/>
        <v>662783</v>
      </c>
      <c r="E29" s="59">
        <v>332834</v>
      </c>
      <c r="F29" s="60">
        <v>329949</v>
      </c>
      <c r="G29" s="36">
        <f t="shared" si="3"/>
        <v>646180</v>
      </c>
      <c r="H29" s="9">
        <v>325027</v>
      </c>
      <c r="I29" s="10">
        <v>321153</v>
      </c>
      <c r="J29" s="67">
        <f t="shared" si="4"/>
        <v>630960</v>
      </c>
      <c r="K29" s="59">
        <v>320559</v>
      </c>
      <c r="L29" s="60">
        <v>310401</v>
      </c>
      <c r="M29" s="36">
        <f t="shared" si="5"/>
        <v>627140</v>
      </c>
      <c r="N29" s="9">
        <v>321194</v>
      </c>
      <c r="O29" s="10">
        <v>305946</v>
      </c>
      <c r="P29" s="8"/>
    </row>
    <row r="30" spans="1:16" ht="24" customHeight="1">
      <c r="A30" s="77"/>
      <c r="B30" s="98"/>
      <c r="C30" s="56" t="s">
        <v>30</v>
      </c>
      <c r="D30" s="67">
        <f>D31+D32</f>
        <v>19005</v>
      </c>
      <c r="E30" s="59">
        <f>E31+E32</f>
        <v>9251</v>
      </c>
      <c r="F30" s="60">
        <f>F31+F32</f>
        <v>9754</v>
      </c>
      <c r="G30" s="36">
        <f t="shared" ref="G30:L30" si="6">G31+G32</f>
        <v>18809</v>
      </c>
      <c r="H30" s="9">
        <f t="shared" si="6"/>
        <v>9191</v>
      </c>
      <c r="I30" s="10">
        <f t="shared" si="6"/>
        <v>9618</v>
      </c>
      <c r="J30" s="67">
        <f t="shared" si="6"/>
        <v>17270</v>
      </c>
      <c r="K30" s="59">
        <f t="shared" si="6"/>
        <v>8583</v>
      </c>
      <c r="L30" s="60">
        <f t="shared" si="6"/>
        <v>8687</v>
      </c>
      <c r="M30" s="36">
        <f>M31+M32</f>
        <v>16015</v>
      </c>
      <c r="N30" s="9">
        <f>N31+N32</f>
        <v>8128</v>
      </c>
      <c r="O30" s="10">
        <f>O31+O32</f>
        <v>7887</v>
      </c>
      <c r="P30" s="8"/>
    </row>
    <row r="31" spans="1:16" ht="24" customHeight="1">
      <c r="A31" s="77"/>
      <c r="B31" s="98"/>
      <c r="C31" s="55" t="s">
        <v>24</v>
      </c>
      <c r="D31" s="68">
        <f>SUM(E31:F31)</f>
        <v>16656</v>
      </c>
      <c r="E31" s="61">
        <v>7988</v>
      </c>
      <c r="F31" s="62">
        <v>8668</v>
      </c>
      <c r="G31" s="37">
        <f>SUM(H31:I31)</f>
        <v>16474</v>
      </c>
      <c r="H31" s="11">
        <v>7930</v>
      </c>
      <c r="I31" s="12">
        <v>8544</v>
      </c>
      <c r="J31" s="68">
        <f>SUM(K31:L31)</f>
        <v>15067</v>
      </c>
      <c r="K31" s="61">
        <v>7389</v>
      </c>
      <c r="L31" s="62">
        <v>7678</v>
      </c>
      <c r="M31" s="37">
        <f>SUM(N31:O31)</f>
        <v>13890</v>
      </c>
      <c r="N31" s="11">
        <v>6965</v>
      </c>
      <c r="O31" s="12">
        <v>6925</v>
      </c>
      <c r="P31" s="8"/>
    </row>
    <row r="32" spans="1:16" ht="24" customHeight="1">
      <c r="A32" s="77"/>
      <c r="B32" s="98"/>
      <c r="C32" s="55" t="s">
        <v>25</v>
      </c>
      <c r="D32" s="68">
        <f>SUM(E32:F32)</f>
        <v>2349</v>
      </c>
      <c r="E32" s="61">
        <v>1263</v>
      </c>
      <c r="F32" s="62">
        <v>1086</v>
      </c>
      <c r="G32" s="37">
        <f>SUM(H32:I32)</f>
        <v>2335</v>
      </c>
      <c r="H32" s="11">
        <v>1261</v>
      </c>
      <c r="I32" s="12">
        <v>1074</v>
      </c>
      <c r="J32" s="68">
        <f>SUM(K32:L32)</f>
        <v>2203</v>
      </c>
      <c r="K32" s="61">
        <v>1194</v>
      </c>
      <c r="L32" s="62">
        <v>1009</v>
      </c>
      <c r="M32" s="37">
        <f>SUM(N32:O32)</f>
        <v>2125</v>
      </c>
      <c r="N32" s="11">
        <v>1163</v>
      </c>
      <c r="O32" s="12">
        <v>962</v>
      </c>
      <c r="P32" s="8"/>
    </row>
    <row r="33" spans="1:15" ht="27" customHeight="1">
      <c r="A33" s="76" t="s">
        <v>53</v>
      </c>
      <c r="B33" s="78" t="s">
        <v>62</v>
      </c>
      <c r="C33" s="56" t="s">
        <v>2</v>
      </c>
      <c r="D33" s="67">
        <f>SUM(D34:D45)</f>
        <v>9397608</v>
      </c>
      <c r="E33" s="59">
        <f>SUM(E34:E45)</f>
        <v>4720344</v>
      </c>
      <c r="F33" s="60">
        <f>SUM(F34:F45)</f>
        <v>4677264</v>
      </c>
      <c r="G33" s="36">
        <f t="shared" ref="G33:L33" si="7">SUM(G34:G45)</f>
        <v>9029279</v>
      </c>
      <c r="H33" s="9">
        <f t="shared" si="7"/>
        <v>4522113</v>
      </c>
      <c r="I33" s="10">
        <f t="shared" si="7"/>
        <v>4507166</v>
      </c>
      <c r="J33" s="67">
        <f t="shared" si="7"/>
        <v>8795248</v>
      </c>
      <c r="K33" s="59">
        <f t="shared" si="7"/>
        <v>4461217</v>
      </c>
      <c r="L33" s="60">
        <f t="shared" si="7"/>
        <v>4334031</v>
      </c>
      <c r="M33" s="36">
        <f>SUM(M34:M45)</f>
        <v>8799405</v>
      </c>
      <c r="N33" s="9">
        <f>SUM(N34:N45)</f>
        <v>4504012</v>
      </c>
      <c r="O33" s="10">
        <f>SUM(O34:O45)</f>
        <v>4295393</v>
      </c>
    </row>
    <row r="34" spans="1:15" ht="27" customHeight="1">
      <c r="A34" s="77"/>
      <c r="B34" s="98"/>
      <c r="C34" s="55" t="s">
        <v>32</v>
      </c>
      <c r="D34" s="69">
        <f>SUM(E34:F34)</f>
        <v>5</v>
      </c>
      <c r="E34" s="63">
        <v>2</v>
      </c>
      <c r="F34" s="64">
        <v>3</v>
      </c>
      <c r="G34" s="38">
        <f>SUM(H34:I34)</f>
        <v>2</v>
      </c>
      <c r="H34" s="13">
        <v>1</v>
      </c>
      <c r="I34" s="14">
        <v>1</v>
      </c>
      <c r="J34" s="69">
        <f>SUM(K34:L34)</f>
        <v>5</v>
      </c>
      <c r="K34" s="63">
        <v>4</v>
      </c>
      <c r="L34" s="64">
        <v>1</v>
      </c>
      <c r="M34" s="38">
        <f>SUM(N34:O34)</f>
        <v>1</v>
      </c>
      <c r="N34" s="13">
        <v>1</v>
      </c>
      <c r="O34" s="14">
        <v>0</v>
      </c>
    </row>
    <row r="35" spans="1:15" ht="27" customHeight="1">
      <c r="A35" s="77"/>
      <c r="B35" s="98"/>
      <c r="C35" s="57" t="s">
        <v>33</v>
      </c>
      <c r="D35" s="69">
        <f t="shared" ref="D35:D45" si="8">SUM(E35:F35)</f>
        <v>131147</v>
      </c>
      <c r="E35" s="63">
        <v>74489</v>
      </c>
      <c r="F35" s="64">
        <v>56658</v>
      </c>
      <c r="G35" s="38">
        <f t="shared" ref="G35:G45" si="9">SUM(H35:I35)</f>
        <v>112477</v>
      </c>
      <c r="H35" s="13">
        <v>62509</v>
      </c>
      <c r="I35" s="14">
        <v>49968</v>
      </c>
      <c r="J35" s="69">
        <f t="shared" ref="J35:J45" si="10">SUM(K35:L35)</f>
        <v>121176</v>
      </c>
      <c r="K35" s="63">
        <v>67195</v>
      </c>
      <c r="L35" s="64">
        <v>53981</v>
      </c>
      <c r="M35" s="38">
        <f t="shared" ref="M35:M45" si="11">SUM(N35:O35)</f>
        <v>140919</v>
      </c>
      <c r="N35" s="13">
        <v>79624</v>
      </c>
      <c r="O35" s="14">
        <v>61295</v>
      </c>
    </row>
    <row r="36" spans="1:15" ht="27" customHeight="1">
      <c r="A36" s="77"/>
      <c r="B36" s="98"/>
      <c r="C36" s="57" t="s">
        <v>34</v>
      </c>
      <c r="D36" s="69">
        <f t="shared" si="8"/>
        <v>598295</v>
      </c>
      <c r="E36" s="63">
        <v>273315</v>
      </c>
      <c r="F36" s="64">
        <v>324980</v>
      </c>
      <c r="G36" s="38">
        <f t="shared" si="9"/>
        <v>564057</v>
      </c>
      <c r="H36" s="13">
        <v>249038</v>
      </c>
      <c r="I36" s="14">
        <v>315019</v>
      </c>
      <c r="J36" s="69">
        <f t="shared" si="10"/>
        <v>593067</v>
      </c>
      <c r="K36" s="63">
        <v>269371</v>
      </c>
      <c r="L36" s="64">
        <v>323696</v>
      </c>
      <c r="M36" s="38">
        <f t="shared" si="11"/>
        <v>639568</v>
      </c>
      <c r="N36" s="13">
        <v>292582</v>
      </c>
      <c r="O36" s="14">
        <v>346986</v>
      </c>
    </row>
    <row r="37" spans="1:15" ht="27" customHeight="1">
      <c r="A37" s="77"/>
      <c r="B37" s="98"/>
      <c r="C37" s="57" t="s">
        <v>35</v>
      </c>
      <c r="D37" s="69">
        <f t="shared" si="8"/>
        <v>1340719</v>
      </c>
      <c r="E37" s="63">
        <v>677871</v>
      </c>
      <c r="F37" s="64">
        <v>662848</v>
      </c>
      <c r="G37" s="38">
        <f t="shared" si="9"/>
        <v>1334330</v>
      </c>
      <c r="H37" s="13">
        <v>669580</v>
      </c>
      <c r="I37" s="14">
        <v>664750</v>
      </c>
      <c r="J37" s="69">
        <f t="shared" si="10"/>
        <v>1332168</v>
      </c>
      <c r="K37" s="63">
        <v>680922</v>
      </c>
      <c r="L37" s="64">
        <v>651246</v>
      </c>
      <c r="M37" s="38">
        <f t="shared" si="11"/>
        <v>1352572</v>
      </c>
      <c r="N37" s="13">
        <v>701328</v>
      </c>
      <c r="O37" s="14">
        <v>651244</v>
      </c>
    </row>
    <row r="38" spans="1:15" ht="27" customHeight="1">
      <c r="A38" s="77"/>
      <c r="B38" s="98"/>
      <c r="C38" s="57" t="s">
        <v>36</v>
      </c>
      <c r="D38" s="69">
        <f t="shared" si="8"/>
        <v>1464725</v>
      </c>
      <c r="E38" s="63">
        <v>759171</v>
      </c>
      <c r="F38" s="64">
        <v>705554</v>
      </c>
      <c r="G38" s="38">
        <f t="shared" si="9"/>
        <v>1382140</v>
      </c>
      <c r="H38" s="13">
        <v>717465</v>
      </c>
      <c r="I38" s="14">
        <v>664675</v>
      </c>
      <c r="J38" s="69">
        <f t="shared" si="10"/>
        <v>1295686</v>
      </c>
      <c r="K38" s="63">
        <v>686086</v>
      </c>
      <c r="L38" s="64">
        <v>609600</v>
      </c>
      <c r="M38" s="38">
        <f t="shared" si="11"/>
        <v>1243068</v>
      </c>
      <c r="N38" s="13">
        <v>668348</v>
      </c>
      <c r="O38" s="14">
        <v>574720</v>
      </c>
    </row>
    <row r="39" spans="1:15" ht="27" customHeight="1">
      <c r="A39" s="77"/>
      <c r="B39" s="98"/>
      <c r="C39" s="57" t="s">
        <v>37</v>
      </c>
      <c r="D39" s="69">
        <f t="shared" si="8"/>
        <v>1214338</v>
      </c>
      <c r="E39" s="63">
        <v>623369</v>
      </c>
      <c r="F39" s="64">
        <v>590969</v>
      </c>
      <c r="G39" s="38">
        <f t="shared" si="9"/>
        <v>1178620</v>
      </c>
      <c r="H39" s="13">
        <v>605686</v>
      </c>
      <c r="I39" s="14">
        <v>572934</v>
      </c>
      <c r="J39" s="69">
        <f t="shared" si="10"/>
        <v>1150870</v>
      </c>
      <c r="K39" s="63">
        <v>599434</v>
      </c>
      <c r="L39" s="64">
        <v>551436</v>
      </c>
      <c r="M39" s="38">
        <f t="shared" si="11"/>
        <v>1139823</v>
      </c>
      <c r="N39" s="13">
        <v>601141</v>
      </c>
      <c r="O39" s="14">
        <v>538682</v>
      </c>
    </row>
    <row r="40" spans="1:15" ht="27" customHeight="1">
      <c r="A40" s="77"/>
      <c r="B40" s="98"/>
      <c r="C40" s="57" t="s">
        <v>38</v>
      </c>
      <c r="D40" s="69">
        <f t="shared" si="8"/>
        <v>1200664</v>
      </c>
      <c r="E40" s="63">
        <v>600330</v>
      </c>
      <c r="F40" s="64">
        <v>600334</v>
      </c>
      <c r="G40" s="38">
        <f t="shared" si="9"/>
        <v>1180940</v>
      </c>
      <c r="H40" s="13">
        <v>589418</v>
      </c>
      <c r="I40" s="14">
        <v>591522</v>
      </c>
      <c r="J40" s="69">
        <f t="shared" si="10"/>
        <v>1167534</v>
      </c>
      <c r="K40" s="63">
        <v>588307</v>
      </c>
      <c r="L40" s="64">
        <v>579227</v>
      </c>
      <c r="M40" s="38">
        <f t="shared" si="11"/>
        <v>1164249</v>
      </c>
      <c r="N40" s="13">
        <v>592700</v>
      </c>
      <c r="O40" s="14">
        <v>571549</v>
      </c>
    </row>
    <row r="41" spans="1:15" ht="27" customHeight="1">
      <c r="A41" s="77"/>
      <c r="B41" s="98"/>
      <c r="C41" s="57" t="s">
        <v>39</v>
      </c>
      <c r="D41" s="69">
        <f t="shared" si="8"/>
        <v>1244548</v>
      </c>
      <c r="E41" s="63">
        <v>610253</v>
      </c>
      <c r="F41" s="64">
        <v>634295</v>
      </c>
      <c r="G41" s="38">
        <f t="shared" si="9"/>
        <v>1229942</v>
      </c>
      <c r="H41" s="13">
        <v>604080</v>
      </c>
      <c r="I41" s="14">
        <v>625862</v>
      </c>
      <c r="J41" s="69">
        <f t="shared" si="10"/>
        <v>1210186</v>
      </c>
      <c r="K41" s="63">
        <v>599527</v>
      </c>
      <c r="L41" s="64">
        <v>610659</v>
      </c>
      <c r="M41" s="38">
        <f t="shared" si="11"/>
        <v>1178078</v>
      </c>
      <c r="N41" s="13">
        <v>590795</v>
      </c>
      <c r="O41" s="14">
        <v>587283</v>
      </c>
    </row>
    <row r="42" spans="1:15" ht="27" customHeight="1">
      <c r="A42" s="77"/>
      <c r="B42" s="98"/>
      <c r="C42" s="57" t="s">
        <v>40</v>
      </c>
      <c r="D42" s="69">
        <f t="shared" si="8"/>
        <v>1088995</v>
      </c>
      <c r="E42" s="63">
        <v>538384</v>
      </c>
      <c r="F42" s="64">
        <v>550611</v>
      </c>
      <c r="G42" s="38">
        <f t="shared" si="9"/>
        <v>1052993</v>
      </c>
      <c r="H42" s="13">
        <v>520807</v>
      </c>
      <c r="I42" s="14">
        <v>532186</v>
      </c>
      <c r="J42" s="69">
        <f t="shared" si="10"/>
        <v>1011797</v>
      </c>
      <c r="K42" s="63">
        <v>502413</v>
      </c>
      <c r="L42" s="64">
        <v>509384</v>
      </c>
      <c r="M42" s="38">
        <f t="shared" si="11"/>
        <v>1007111</v>
      </c>
      <c r="N42" s="13">
        <v>500901</v>
      </c>
      <c r="O42" s="14">
        <v>506210</v>
      </c>
    </row>
    <row r="43" spans="1:15" ht="27" customHeight="1">
      <c r="A43" s="77"/>
      <c r="B43" s="98"/>
      <c r="C43" s="57" t="s">
        <v>41</v>
      </c>
      <c r="D43" s="69">
        <f t="shared" si="8"/>
        <v>767758</v>
      </c>
      <c r="E43" s="63">
        <v>382969</v>
      </c>
      <c r="F43" s="64">
        <v>384789</v>
      </c>
      <c r="G43" s="38">
        <f t="shared" si="9"/>
        <v>699522</v>
      </c>
      <c r="H43" s="13">
        <v>350432</v>
      </c>
      <c r="I43" s="14">
        <v>349090</v>
      </c>
      <c r="J43" s="69">
        <f t="shared" si="10"/>
        <v>639871</v>
      </c>
      <c r="K43" s="63">
        <v>326216</v>
      </c>
      <c r="L43" s="64">
        <v>313655</v>
      </c>
      <c r="M43" s="38">
        <f t="shared" si="11"/>
        <v>637015</v>
      </c>
      <c r="N43" s="13">
        <v>323077</v>
      </c>
      <c r="O43" s="14">
        <v>313938</v>
      </c>
    </row>
    <row r="44" spans="1:15" ht="27" customHeight="1">
      <c r="A44" s="77"/>
      <c r="B44" s="98"/>
      <c r="C44" s="57" t="s">
        <v>42</v>
      </c>
      <c r="D44" s="69">
        <f t="shared" si="8"/>
        <v>291253</v>
      </c>
      <c r="E44" s="63">
        <v>149307</v>
      </c>
      <c r="F44" s="64">
        <v>141946</v>
      </c>
      <c r="G44" s="38">
        <f t="shared" si="9"/>
        <v>238238</v>
      </c>
      <c r="H44" s="13">
        <v>122559</v>
      </c>
      <c r="I44" s="14">
        <v>115679</v>
      </c>
      <c r="J44" s="69">
        <f t="shared" si="10"/>
        <v>201779</v>
      </c>
      <c r="K44" s="63">
        <v>105431</v>
      </c>
      <c r="L44" s="64">
        <v>96348</v>
      </c>
      <c r="M44" s="38">
        <f t="shared" si="11"/>
        <v>219791</v>
      </c>
      <c r="N44" s="13">
        <v>114216</v>
      </c>
      <c r="O44" s="14">
        <v>105575</v>
      </c>
    </row>
    <row r="45" spans="1:15" ht="27" customHeight="1" thickBot="1">
      <c r="A45" s="80"/>
      <c r="B45" s="99"/>
      <c r="C45" s="58" t="s">
        <v>31</v>
      </c>
      <c r="D45" s="70">
        <f t="shared" si="8"/>
        <v>55161</v>
      </c>
      <c r="E45" s="65">
        <v>30884</v>
      </c>
      <c r="F45" s="66">
        <v>24277</v>
      </c>
      <c r="G45" s="39">
        <f t="shared" si="9"/>
        <v>56018</v>
      </c>
      <c r="H45" s="15">
        <v>30538</v>
      </c>
      <c r="I45" s="16">
        <v>25480</v>
      </c>
      <c r="J45" s="70">
        <f t="shared" si="10"/>
        <v>71109</v>
      </c>
      <c r="K45" s="65">
        <v>36311</v>
      </c>
      <c r="L45" s="66">
        <v>34798</v>
      </c>
      <c r="M45" s="39">
        <f t="shared" si="11"/>
        <v>77210</v>
      </c>
      <c r="N45" s="15">
        <v>39299</v>
      </c>
      <c r="O45" s="16">
        <v>37911</v>
      </c>
    </row>
    <row r="48" spans="1:15">
      <c r="A48" s="6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50" spans="16:17">
      <c r="P50" s="6"/>
      <c r="Q50" s="6"/>
    </row>
  </sheetData>
  <mergeCells count="10">
    <mergeCell ref="A33:A45"/>
    <mergeCell ref="A3:A4"/>
    <mergeCell ref="B3:C4"/>
    <mergeCell ref="A5:A32"/>
    <mergeCell ref="B5:B32"/>
    <mergeCell ref="D3:F3"/>
    <mergeCell ref="G3:I3"/>
    <mergeCell ref="J3:L3"/>
    <mergeCell ref="M3:O3"/>
    <mergeCell ref="B33:B45"/>
  </mergeCells>
  <phoneticPr fontId="2" type="noConversion"/>
  <printOptions horizontalCentered="1"/>
  <pageMargins left="0.39370078740157483" right="0.39370078740157483" top="0.51181102362204722" bottom="0.51181102362204722" header="0.39370078740157483" footer="0.39370078740157483"/>
  <pageSetup paperSize="9" orientation="portrait" verticalDpi="180" r:id="rId1"/>
  <headerFooter alignWithMargins="0"/>
  <rowBreaks count="1" manualBreakCount="1">
    <brk id="32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9</vt:i4>
      </vt:variant>
    </vt:vector>
  </HeadingPairs>
  <TitlesOfParts>
    <vt:vector size="12" baseType="lpstr">
      <vt:lpstr>104年~111年</vt:lpstr>
      <vt:lpstr>100年~103年</vt:lpstr>
      <vt:lpstr>96年~99年</vt:lpstr>
      <vt:lpstr>'100年~103年'!Print_Area</vt:lpstr>
      <vt:lpstr>'104年~111年'!Print_Area</vt:lpstr>
      <vt:lpstr>'96年~99年'!Print_Area</vt:lpstr>
      <vt:lpstr>'100年~103年'!Print_Titles</vt:lpstr>
      <vt:lpstr>'104年~111年'!Print_Titles</vt:lpstr>
      <vt:lpstr>'96年~99年'!Print_Titles</vt:lpstr>
      <vt:lpstr>'100年~103年'!TABLE</vt:lpstr>
      <vt:lpstr>'104年~111年'!TABLE</vt:lpstr>
      <vt:lpstr>'96年~99年'!TABLE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2021-03-11T06:15:49Z</dcterms:created>
  <dcterms:modified xsi:type="dcterms:W3CDTF">2023-04-20T01:43:30Z</dcterms:modified>
</cp:coreProperties>
</file>